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MCC 2025-26\final proformas BER\"/>
    </mc:Choice>
  </mc:AlternateContent>
  <xr:revisionPtr revIDLastSave="0" documentId="13_ncr:1_{092035F9-FEED-4528-A789-DA42F54957B2}" xr6:coauthVersionLast="47" xr6:coauthVersionMax="47" xr10:uidLastSave="{00000000-0000-0000-0000-000000000000}"/>
  <bookViews>
    <workbookView xWindow="-108" yWindow="-108" windowWidth="23256" windowHeight="1245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Q12" i="1" l="1"/>
  <c r="AA12" i="1" s="1"/>
  <c r="Q13" i="1"/>
  <c r="Q14" i="1"/>
  <c r="Q15" i="1"/>
  <c r="Q16" i="1"/>
  <c r="Q17" i="1"/>
  <c r="Q18" i="1"/>
  <c r="Q19" i="1"/>
  <c r="AA19" i="1" s="1"/>
  <c r="Q20" i="1"/>
  <c r="Q21" i="1"/>
  <c r="Q22" i="1"/>
  <c r="Q23" i="1"/>
  <c r="Q24" i="1"/>
  <c r="Q25" i="1"/>
  <c r="Q26" i="1"/>
  <c r="Q27" i="1"/>
  <c r="AA27" i="1" s="1"/>
  <c r="Q28" i="1"/>
  <c r="Q29" i="1"/>
  <c r="Q30" i="1"/>
  <c r="Q31" i="1"/>
  <c r="Q32" i="1"/>
  <c r="Q33" i="1"/>
  <c r="Q34" i="1"/>
  <c r="Q35" i="1"/>
  <c r="Q36" i="1"/>
  <c r="AA36" i="1" s="1"/>
  <c r="Q37" i="1"/>
  <c r="Q38" i="1"/>
  <c r="Q39" i="1"/>
  <c r="AA39" i="1" s="1"/>
  <c r="Q40" i="1"/>
  <c r="Q41" i="1"/>
  <c r="Q42" i="1"/>
  <c r="AA42" i="1" s="1"/>
  <c r="Q43" i="1"/>
  <c r="Q44" i="1"/>
  <c r="AA44" i="1" s="1"/>
  <c r="Q45" i="1"/>
  <c r="Q46" i="1"/>
  <c r="Q47" i="1"/>
  <c r="Q48" i="1"/>
  <c r="Q49" i="1"/>
  <c r="Q50" i="1"/>
  <c r="Q51" i="1"/>
  <c r="Q52" i="1"/>
  <c r="Q53" i="1"/>
  <c r="Q54" i="1"/>
  <c r="Q55" i="1"/>
  <c r="Q56" i="1"/>
  <c r="Q57" i="1"/>
  <c r="Q58" i="1"/>
  <c r="Q59" i="1"/>
  <c r="AA59" i="1" s="1"/>
  <c r="Q60" i="1"/>
  <c r="AA60" i="1" s="1"/>
  <c r="Q61" i="1"/>
  <c r="Q62" i="1"/>
  <c r="Q63" i="1"/>
  <c r="Q64" i="1"/>
  <c r="Q65" i="1"/>
  <c r="Q66" i="1"/>
  <c r="AA66" i="1" s="1"/>
  <c r="Q67" i="1"/>
  <c r="Q68" i="1"/>
  <c r="AA68" i="1" s="1"/>
  <c r="Z12" i="1"/>
  <c r="Z13" i="1"/>
  <c r="Z14" i="1"/>
  <c r="AA14" i="1" s="1"/>
  <c r="Z15" i="1"/>
  <c r="AA15" i="1"/>
  <c r="Z16" i="1"/>
  <c r="AA16" i="1" s="1"/>
  <c r="Z17" i="1"/>
  <c r="Z18" i="1"/>
  <c r="Z19" i="1"/>
  <c r="Z20" i="1"/>
  <c r="Z21" i="1"/>
  <c r="Z22" i="1"/>
  <c r="AA22" i="1"/>
  <c r="Z23" i="1"/>
  <c r="AA23" i="1" s="1"/>
  <c r="Z24" i="1"/>
  <c r="AA24" i="1" s="1"/>
  <c r="Z25" i="1"/>
  <c r="AA25" i="1" s="1"/>
  <c r="Z26" i="1"/>
  <c r="Z27" i="1"/>
  <c r="Z28" i="1"/>
  <c r="AA28" i="1" s="1"/>
  <c r="Z29" i="1"/>
  <c r="AA29" i="1" s="1"/>
  <c r="Z30" i="1"/>
  <c r="AA30" i="1" s="1"/>
  <c r="Z31" i="1"/>
  <c r="Z32" i="1"/>
  <c r="AA32" i="1" s="1"/>
  <c r="Z33" i="1"/>
  <c r="Z34" i="1"/>
  <c r="Z35" i="1"/>
  <c r="Z36" i="1"/>
  <c r="Z37" i="1"/>
  <c r="Z38" i="1"/>
  <c r="AA38" i="1"/>
  <c r="Z39" i="1"/>
  <c r="Z40" i="1"/>
  <c r="Z41" i="1"/>
  <c r="Z42" i="1"/>
  <c r="Z43" i="1"/>
  <c r="Z44" i="1"/>
  <c r="Z45" i="1"/>
  <c r="Z46" i="1"/>
  <c r="Z47" i="1"/>
  <c r="Z48" i="1"/>
  <c r="AA48" i="1" s="1"/>
  <c r="Z49" i="1"/>
  <c r="AA49" i="1" s="1"/>
  <c r="Z50" i="1"/>
  <c r="Z51" i="1"/>
  <c r="Z52" i="1"/>
  <c r="AA52" i="1" s="1"/>
  <c r="Z53" i="1"/>
  <c r="Z54" i="1"/>
  <c r="AA54" i="1"/>
  <c r="Z55" i="1"/>
  <c r="AA55" i="1"/>
  <c r="Z56" i="1"/>
  <c r="AA56" i="1" s="1"/>
  <c r="Z57" i="1"/>
  <c r="AA57" i="1" s="1"/>
  <c r="Z58" i="1"/>
  <c r="Z59" i="1"/>
  <c r="Z60" i="1"/>
  <c r="Z61" i="1"/>
  <c r="AA61" i="1" s="1"/>
  <c r="Z62" i="1"/>
  <c r="AA62" i="1" s="1"/>
  <c r="Z63" i="1"/>
  <c r="Z64" i="1"/>
  <c r="AA64" i="1" s="1"/>
  <c r="Z65" i="1"/>
  <c r="AA65" i="1" s="1"/>
  <c r="Z66" i="1"/>
  <c r="Z67" i="1"/>
  <c r="Z68" i="1"/>
  <c r="AA17" i="1" l="1"/>
  <c r="AA67" i="1"/>
  <c r="AA51" i="1"/>
  <c r="AA43" i="1"/>
  <c r="AA35" i="1"/>
  <c r="AA58" i="1"/>
  <c r="AA18" i="1"/>
  <c r="AA34" i="1"/>
  <c r="AA47" i="1"/>
  <c r="AA33" i="1"/>
  <c r="AA20" i="1"/>
  <c r="AA46" i="1"/>
  <c r="AA50" i="1"/>
  <c r="AA26" i="1"/>
  <c r="AA40" i="1"/>
  <c r="AA63" i="1"/>
  <c r="AA31" i="1"/>
  <c r="AA13" i="1"/>
  <c r="AA37" i="1"/>
  <c r="AA41" i="1"/>
  <c r="AA45" i="1"/>
  <c r="AA53" i="1"/>
  <c r="AA21" i="1"/>
  <c r="Z11" i="1"/>
  <c r="Q11" i="1"/>
  <c r="AA11" i="1" l="1"/>
</calcChain>
</file>

<file path=xl/sharedStrings.xml><?xml version="1.0" encoding="utf-8"?>
<sst xmlns="http://schemas.openxmlformats.org/spreadsheetml/2006/main" count="208" uniqueCount="176">
  <si>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</si>
  <si>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</si>
  <si>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</si>
  <si>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</si>
  <si>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</si>
  <si>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</si>
  <si>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</si>
  <si>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</si>
  <si>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</si>
  <si>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</si>
  <si>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</si>
  <si>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</si>
  <si>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</si>
  <si>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</si>
  <si>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</si>
  <si>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</si>
  <si>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</si>
  <si>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</si>
  <si>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</si>
  <si>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</si>
  <si>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</si>
  <si>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t>AGP Pakistan Limited Karachi</t>
  </si>
  <si>
    <t>Sinaxamol 450mg/35mg Tablets</t>
  </si>
  <si>
    <t>Calfina Plus 37.5mg/325mg Tablets</t>
  </si>
  <si>
    <t>Ternelin 4 mg Tablets</t>
  </si>
  <si>
    <t xml:space="preserve">Calfina 100mg/ 2ml Injection </t>
  </si>
  <si>
    <t>Rigix 10mg Tablets</t>
  </si>
  <si>
    <t>Rigix Oral 5mg/5ml 120 ml Solution</t>
  </si>
  <si>
    <t xml:space="preserve">Lucast 10mg Tablet </t>
  </si>
  <si>
    <t>Azomax 250 mg Capsules</t>
  </si>
  <si>
    <t>Azomax 500 mg Tablets</t>
  </si>
  <si>
    <t>Azomax 200 mg/5ml Dry Syrup 15ml</t>
  </si>
  <si>
    <t>Azomax 200 mg/5ml Dry Syp 25ml</t>
  </si>
  <si>
    <t>Ceclor 50mg Drops</t>
  </si>
  <si>
    <t>Ceclor 125mg Suspension</t>
  </si>
  <si>
    <t>Ceclor 250mg Suspension</t>
  </si>
  <si>
    <t>Cinklare 400mg Capsule</t>
  </si>
  <si>
    <t xml:space="preserve">Cinklare 100mg/5ml Suspension </t>
  </si>
  <si>
    <t xml:space="preserve">Cinklare 200mg/5ml Suspension </t>
  </si>
  <si>
    <t>Axcin 250 mg Tablets</t>
  </si>
  <si>
    <t>Axcin 500 mg Tablets</t>
  </si>
  <si>
    <t xml:space="preserve">Rubifer 400mg Chewable Tablet </t>
  </si>
  <si>
    <t>Rubifer 50 mg Syrup 120ml</t>
  </si>
  <si>
    <t>Rubifer Drops</t>
  </si>
  <si>
    <t>Rubiject 100mg/5ml Injection</t>
  </si>
  <si>
    <t>Mecovate 500mcg/IM Injection</t>
  </si>
  <si>
    <t>Maxna 500mg Capsules</t>
  </si>
  <si>
    <t>Maxna 500mg Injection</t>
  </si>
  <si>
    <t>Norvasc 5mg Tablets</t>
  </si>
  <si>
    <t>Norvasc 10mg Tablets</t>
  </si>
  <si>
    <t>Norvasc-V 5/80 mg Tablets</t>
  </si>
  <si>
    <t>Norvasc-V 5/160 mg Tablets</t>
  </si>
  <si>
    <t>Norvasc-V 10/160 mg Tablets</t>
  </si>
  <si>
    <t>Nocid 40 mg Tablets</t>
  </si>
  <si>
    <t>Axid Neo 40mg Capsule</t>
  </si>
  <si>
    <t>Zofran 8 mg Tablets</t>
  </si>
  <si>
    <t>Zofran 8 mg Injection</t>
  </si>
  <si>
    <t xml:space="preserve">Anafortan Plus 80mg/80mg Tablet </t>
  </si>
  <si>
    <t>Anafortan Plus 0.04mg/40mg Injection</t>
  </si>
  <si>
    <t xml:space="preserve">Truglif 10mg Tablet </t>
  </si>
  <si>
    <t xml:space="preserve">Truglif 25mg Tablet </t>
  </si>
  <si>
    <t xml:space="preserve">Gluconorm 1mg Tablet </t>
  </si>
  <si>
    <t xml:space="preserve">Gluconorm 2mg Tablet </t>
  </si>
  <si>
    <t xml:space="preserve">Gluconorm 3mg Tablet </t>
  </si>
  <si>
    <t xml:space="preserve">Gluconorm 4mg Tablet </t>
  </si>
  <si>
    <t>GlyziaMet 50/500 Tablets</t>
  </si>
  <si>
    <t>GlyziaMet 50/1000 Tablets</t>
  </si>
  <si>
    <t xml:space="preserve">Urgesin 10mg Tablet </t>
  </si>
  <si>
    <t>Clozaril 25 mg Tablet</t>
  </si>
  <si>
    <t>Clozaril 100 mg Tablet</t>
  </si>
  <si>
    <t>Esi-Dep 10 mg Tablets</t>
  </si>
  <si>
    <t>Lyrica 75mg Capsules</t>
  </si>
  <si>
    <t>Lyrica 150 mg Capsules</t>
  </si>
  <si>
    <t>Xiton 2mg Tablet</t>
  </si>
  <si>
    <t>Xiton 4mg Tablet</t>
  </si>
  <si>
    <t>Osnate D 830mg/400 IU Tablets</t>
  </si>
  <si>
    <t xml:space="preserve">Osnate D 400mg/400IU 120ml Suspension </t>
  </si>
  <si>
    <t>Zatofen 1mg Tablet</t>
  </si>
  <si>
    <t>Zatofen 0.2mg/ml Syrup 60ml</t>
  </si>
  <si>
    <t>Paracetamol + Orphenadrine</t>
  </si>
  <si>
    <t xml:space="preserve">Tab.450 mg/35 mg </t>
  </si>
  <si>
    <t>Tizanidine</t>
  </si>
  <si>
    <t>Tab.4mg</t>
  </si>
  <si>
    <t>Tramadol HCl</t>
  </si>
  <si>
    <t>Inj. 50 mg/ml,2ml</t>
  </si>
  <si>
    <t>Cetirizine</t>
  </si>
  <si>
    <t xml:space="preserve">Tab. 10 mg </t>
  </si>
  <si>
    <t>Syp. 5 mg/5 ml 60 ml</t>
  </si>
  <si>
    <t>Montelukast</t>
  </si>
  <si>
    <t>Azithromycin</t>
  </si>
  <si>
    <t>Tab. / Cap. 250 mg 12s or less </t>
  </si>
  <si>
    <t>Tab. / Cap. 500 mg 6s </t>
  </si>
  <si>
    <t>Cefaclor</t>
  </si>
  <si>
    <t>Oral Drops 50mg / ml 15 ml</t>
  </si>
  <si>
    <t>Susp. 125mg/ 5ml 60 ml</t>
  </si>
  <si>
    <t>Susp. 250 mg /5ml 60 ml</t>
  </si>
  <si>
    <t>Cefixime</t>
  </si>
  <si>
    <t>Cap. 400 mg 5s </t>
  </si>
  <si>
    <t>Dry Susp. 100 mg/5ml 30ml</t>
  </si>
  <si>
    <t>Dry Susp. 200 mg/5ml 30ml</t>
  </si>
  <si>
    <t>Ciprofloxacin</t>
  </si>
  <si>
    <t>Tab. 250 mg 10s </t>
  </si>
  <si>
    <t>Tab. 500 mg 10s</t>
  </si>
  <si>
    <t>Iron Hydroxide poly maltose complex</t>
  </si>
  <si>
    <t xml:space="preserve">Tab. 100 mg </t>
  </si>
  <si>
    <t xml:space="preserve">Syp. 50 mg/5ml </t>
  </si>
  <si>
    <t>Iron Sucrose</t>
  </si>
  <si>
    <t>Inj. 20 mg/ml 5 ml</t>
  </si>
  <si>
    <t>Mecobalamin</t>
  </si>
  <si>
    <t>Inj. 500 mcg 1ml</t>
  </si>
  <si>
    <t>Tranexamic Acid</t>
  </si>
  <si>
    <t xml:space="preserve">Cap. 500 mg </t>
  </si>
  <si>
    <t>Inj. 500 mg 5 ml</t>
  </si>
  <si>
    <t>Amlodipine Besylate</t>
  </si>
  <si>
    <t xml:space="preserve">Tab. 5 mg </t>
  </si>
  <si>
    <t>Amlodipine + Valsartan</t>
  </si>
  <si>
    <t xml:space="preserve">Tab. 5mg+80 mg </t>
  </si>
  <si>
    <t xml:space="preserve">Tab. 5mg+160 mg </t>
  </si>
  <si>
    <t xml:space="preserve">Tab. 10 mg+160 mg </t>
  </si>
  <si>
    <t>Famotidine</t>
  </si>
  <si>
    <t xml:space="preserve">Tab. 40 mg </t>
  </si>
  <si>
    <t>Esomeprazole</t>
  </si>
  <si>
    <t xml:space="preserve">Cap. 40mg </t>
  </si>
  <si>
    <t>Ondansetron</t>
  </si>
  <si>
    <t xml:space="preserve">Tab. 8 mg </t>
  </si>
  <si>
    <t>Inj. 2 mg/ml 4 ml</t>
  </si>
  <si>
    <t>Phloroglucinol + Trimethyl Phloroglucinol</t>
  </si>
  <si>
    <t xml:space="preserve">Tab. 80 mg + 80 mg </t>
  </si>
  <si>
    <t>Inj. 40 mg + 0.04mg 4 ml</t>
  </si>
  <si>
    <t>Empagliflozin</t>
  </si>
  <si>
    <t xml:space="preserve">Tab. 25 mg </t>
  </si>
  <si>
    <t>Glimepiride</t>
  </si>
  <si>
    <t xml:space="preserve">Tab. 1mg </t>
  </si>
  <si>
    <t xml:space="preserve">Tab. 2mg </t>
  </si>
  <si>
    <t xml:space="preserve">Tab. 3mg </t>
  </si>
  <si>
    <t xml:space="preserve">Tab. 4mg </t>
  </si>
  <si>
    <t>Sitagliptin + Metformin</t>
  </si>
  <si>
    <t xml:space="preserve">Tab. 50 mg/500 mg </t>
  </si>
  <si>
    <t xml:space="preserve">Tab. 50mg /1000 mg </t>
  </si>
  <si>
    <t>Solifenacin Succinate</t>
  </si>
  <si>
    <t xml:space="preserve">Tab. 10mg </t>
  </si>
  <si>
    <t>Clozapine</t>
  </si>
  <si>
    <t xml:space="preserve">Tab. 25mg </t>
  </si>
  <si>
    <t>Escitalopram</t>
  </si>
  <si>
    <t>Pregabalin</t>
  </si>
  <si>
    <t xml:space="preserve">Cap. 75mg </t>
  </si>
  <si>
    <t xml:space="preserve">Cap. 150 mg </t>
  </si>
  <si>
    <t>Risperidone</t>
  </si>
  <si>
    <t xml:space="preserve">Tab. 4 mg </t>
  </si>
  <si>
    <t>Ossein Mineral Complex + Vitamin D</t>
  </si>
  <si>
    <t>Syp. 250mg+400iu/5ml  120ml</t>
  </si>
  <si>
    <t>Cholecalciferol (Vitamin D3)</t>
  </si>
  <si>
    <t>IM/ Oral Inj. 200000 IU 1ml</t>
  </si>
  <si>
    <t>Ketotifen</t>
  </si>
  <si>
    <t xml:space="preserve">Tab. 1 mg </t>
  </si>
  <si>
    <t>Syp. 0.2 mg/ml 60ml</t>
  </si>
  <si>
    <t>Paracetamol+Tramadol</t>
  </si>
  <si>
    <t xml:space="preserve">Tab.325mg/37.5 mg  </t>
  </si>
  <si>
    <t>Dry Susp. 200 mg/5ml 15ml</t>
  </si>
  <si>
    <t xml:space="preserve">Dry Susp. 200 mg/5ml 25ml </t>
  </si>
  <si>
    <t>Oral Drops 50 mg/ml 15 ml</t>
  </si>
  <si>
    <r>
      <t xml:space="preserve">Valid ISO 18001/45001 certificate of the facility where the quoted product is manufactured, issued by PNAC accredited body (duly attested by senior executive of the firm)
</t>
    </r>
    <r>
      <rPr>
        <b/>
        <sz val="12"/>
        <rFont val="Times New Roman"/>
      </rPr>
      <t>Online verification link shall be provided</t>
    </r>
  </si>
  <si>
    <r>
      <t xml:space="preserve">Valid ISO 14001 certificate of the facility where the quoted product is manufactured, issued by PNAC accredited body (duly attested by senior executive of the firm)
                                                                           </t>
    </r>
    <r>
      <rPr>
        <b/>
        <sz val="12"/>
        <rFont val="Times New Roman"/>
      </rPr>
      <t>Online verification link shall be provided</t>
    </r>
  </si>
  <si>
    <r>
      <t xml:space="preserve">Valid ISO 9001 certificate of the facility where the quoted product is manufactured, issued by PNAC accredited body (duly attested by senior executive of the firm)
                          </t>
    </r>
    <r>
      <rPr>
        <b/>
        <sz val="12"/>
        <rFont val="Times New Roman"/>
      </rPr>
      <t>Online verification link shall be provided</t>
    </r>
    <r>
      <rPr>
        <sz val="12"/>
        <rFont val="Times New Roman"/>
      </rPr>
      <t xml:space="preserve">            </t>
    </r>
  </si>
  <si>
    <r>
      <t xml:space="preserve">Latest IMS/IQVIA ranking of the leading manufacturer firm (by value) in Pakistan . 
</t>
    </r>
    <r>
      <rPr>
        <b/>
        <sz val="12"/>
        <rFont val="Times New Roman"/>
      </rPr>
      <t>(12 months to date ranking will be considered).</t>
    </r>
    <r>
      <rPr>
        <sz val="12"/>
        <rFont val="Times New Roman"/>
      </rPr>
      <t xml:space="preserve">
Marks shall be awarded to top 100 firms of Pakistan as ranked by value by IMS/IQVIA, in the following manner:
</t>
    </r>
    <r>
      <rPr>
        <b/>
        <sz val="12"/>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</si>
  <si>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rPr>
      <t>(Valid Calibration Certificates attested by Quality head of the firm).</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</si>
  <si>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(The document shall be attested by a Senior executive of the firm)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</si>
  <si>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rPr>
      <t xml:space="preserve">(Evaluated at the time of inspection by the MCC expert/s, as non-availability or non-functioning of stability chambers and/or non-adherence to GLP as per schedule-B shall lead to disqualification of the firm).
</t>
    </r>
    <r>
      <rPr>
        <sz val="12"/>
        <rFont val="Times New Roman"/>
      </rPr>
      <t xml:space="preserve">
</t>
    </r>
  </si>
  <si>
    <r>
      <t xml:space="preserve">Raw material, In-process and Finished good storage (as in Schedule B of DRAP) (as evaluated at the time of inspection by the MCC expert/s). 
</t>
    </r>
    <r>
      <rPr>
        <b/>
        <sz val="12"/>
        <rFont val="Times New Roman"/>
      </rPr>
      <t>Non-adherence to GSP shall lead to disqualification of the firm.</t>
    </r>
  </si>
  <si>
    <r>
      <t xml:space="preserve">Adherence to cGMP guidelines, (as in Schedule-B of DRAP), in area / section of the quoted product (s).  
</t>
    </r>
    <r>
      <rPr>
        <b/>
        <sz val="12"/>
        <rFont val="Times New Roman"/>
      </rPr>
      <t>Non-compliance to cGMP guidelines shall lead to disqualification of the section/s or firm)</t>
    </r>
    <r>
      <rPr>
        <sz val="12"/>
        <rFont val="Times New Roman"/>
      </rPr>
      <t>.</t>
    </r>
  </si>
  <si>
    <r>
      <t xml:space="preserve">Adequate availability of qualified &amp; relevant Human Resource as per the requirements mentioned in schedule-B of DRAP 
</t>
    </r>
    <r>
      <rPr>
        <b/>
        <sz val="12"/>
        <rFont val="Times New Roman"/>
      </rPr>
      <t>(Certified by the senior executive of the firm &amp; evaluated by MCC expert/s at the time of inspection, Non-availability shall lead to disqualification of the section/s or firm).</t>
    </r>
  </si>
  <si>
    <r>
      <t xml:space="preserve">Availablity of Functional and validated HVAC, with all relevant equipment, testing, logs.
</t>
    </r>
    <r>
      <rPr>
        <b/>
        <sz val="12"/>
        <rFont val="Times New Roman"/>
      </rPr>
      <t>(As evaluated by the MCC expert/s at the time of inspection). 
Non-availability or non-functionality of the HVAC system and/or testing and/or logs, shall lead to Disqualification of the relevant section /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</si>
  <si>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rFont val="Times New Roman"/>
      </rPr>
      <t xml:space="preserve">In case of purchases through third party importers a valid trail/link/DRAP clearance NOC between the principal manufacturer and the importer firm shall be established with the firm offering the product to Govt. MCC       </t>
    </r>
    <r>
      <rPr>
        <sz val="12"/>
        <rFont val="Times New Roman"/>
      </rPr>
      <t xml:space="preserve">                                                         </t>
    </r>
  </si>
  <si>
    <r>
      <t xml:space="preserve">Certificate of Analysis of API from the Principal Manufacturer as mentioned in the goods declaration (GD) provided in column 18, duly attested by the senior executive of the firm.
</t>
    </r>
    <r>
      <rPr>
        <b/>
        <sz val="12"/>
        <rFont val="Times New Roman"/>
      </rPr>
      <t xml:space="preserve">In case of Non-provision of matching GD the marks for CoA will not be awarded. </t>
    </r>
  </si>
  <si>
    <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rFont val="Times New Roman"/>
      </rPr>
      <t xml:space="preserve">Note: Valid Certificates for the same brand shall be provided. Certificate on company's own letter head shall not be acceptable. </t>
    </r>
    <r>
      <rPr>
        <sz val="11"/>
        <rFont val="Times New Roman"/>
      </rPr>
      <t xml:space="preserv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</si>
  <si>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rFont val="Times New Roman"/>
      </rPr>
      <t>3. Type of Glass material for Oral Syrups/ Suspensions must be USP Type 3 or better (Non-compliance or non-provision of CoA of glass material shall lead to disqualification of the quoted product).</t>
    </r>
    <r>
      <rPr>
        <sz val="11"/>
        <rFont val="Times New Roman"/>
      </rPr>
      <t xml:space="preserve">
4. For Dry Powder Injectables, 
          a. For USP Type 1 glass 4 marks will be awarded.
          b. For USP Type 2 Glass 2 marks will be awarded.
        </t>
    </r>
    <r>
      <rPr>
        <b/>
        <sz val="11"/>
        <rFont val="Times New Roman"/>
      </rPr>
      <t xml:space="preserve">  c. For products where USP Type 3 glass is used or where the CoA of Glass material is not provided shall lead to disqualification of the item (s).</t>
    </r>
    <r>
      <rPr>
        <sz val="11"/>
        <rFont val="Times New Roman"/>
      </rPr>
      <t xml:space="preserve">
(Documents duly attested by the Senior executive of the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</si>
</sst>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sz val="11"/>
      <name val="Calibri"/>
    </font>
    <font>
      <sz val="12"/>
      <name val="Times New Roman"/>
      <family val="1"/>
    </font>
    <font>
      <sz val="12"/>
      <name val="Calibri"/>
      <family val="2"/>
      <scheme val="minor"/>
    </font>
    <font>
      <sz val="11"/>
      <name val="Calibri"/>
      <scheme val="minor"/>
    </font>
    <font>
      <b/>
      <sz val="18"/>
      <name val="Times New Roman"/>
    </font>
    <font>
      <b/>
      <sz val="14"/>
      <name val="Times New Roman"/>
    </font>
    <font>
      <b/>
      <sz val="11"/>
      <name val="Times New Roman"/>
    </font>
    <font>
      <sz val="12"/>
      <name val="Times New Roman"/>
    </font>
    <font>
      <sz val="12"/>
      <name val="Calibri"/>
    </font>
    <font>
      <b/>
      <sz val="12"/>
      <name val="Times New Roman"/>
    </font>
    <font>
      <b/>
      <sz val="12"/>
      <name val="Times New Roman"/>
      <family val="1"/>
    </font>
    <font>
      <sz val="11"/>
      <name val="Times New Roman"/>
    </font>
    <font>
      <sz val="11"/>
      <name val="Times New Roman"/>
      <family val="1"/>
    </font>
    <font>
      <sz val="10"/>
      <name val="Calibri"/>
    </font>
    <font>
      <b/>
      <sz val="10"/>
      <name val="Calibri"/>
    </font>
    <font>
      <sz val="10"/>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2" fillId="0" borderId="1" xfId="0" applyFont="1" applyBorder="1" applyAlignment="1">
      <alignment vertical="center" wrapText="1"/>
    </xf>
    <xf numFmtId="0" fontId="3" fillId="0" borderId="1" xfId="0" applyFont="1" applyBorder="1" applyAlignment="1">
      <alignment horizontal="left" vertical="top" wrapText="1"/>
    </xf>
    <xf numFmtId="0" fontId="4" fillId="0" borderId="0" xfId="0" applyFont="1"/>
    <xf numFmtId="0" fontId="1" fillId="0" borderId="1" xfId="0" applyFont="1" applyBorder="1" applyAlignment="1">
      <alignment horizontal="left" vertical="top"/>
    </xf>
    <xf numFmtId="0" fontId="16" fillId="0" borderId="1" xfId="0" applyFont="1" applyBorder="1" applyAlignment="1">
      <alignment horizontal="left" vertical="top" wrapText="1"/>
    </xf>
    <xf numFmtId="0" fontId="16"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top"/>
    </xf>
    <xf numFmtId="0" fontId="4" fillId="0" borderId="1" xfId="0" applyFont="1" applyBorder="1" applyAlignment="1">
      <alignment horizontal="center" vertical="center"/>
    </xf>
    <xf numFmtId="0" fontId="16" fillId="0" borderId="1" xfId="0" applyFont="1" applyBorder="1" applyAlignment="1">
      <alignment horizontal="center" vertical="center" wrapText="1"/>
    </xf>
    <xf numFmtId="0" fontId="5" fillId="0" borderId="1" xfId="0" applyFont="1" applyBorder="1" applyAlignment="1">
      <alignment horizontal="center" vertical="center"/>
    </xf>
    <xf numFmtId="0" fontId="1" fillId="0" borderId="1" xfId="0" applyFont="1" applyBorder="1"/>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wrapText="1"/>
    </xf>
    <xf numFmtId="0" fontId="4" fillId="0" borderId="1" xfId="0" applyFont="1" applyBorder="1"/>
    <xf numFmtId="0" fontId="7"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8" fillId="0" borderId="1" xfId="0" applyFont="1" applyBorder="1" applyAlignment="1">
      <alignment vertical="top" wrapText="1"/>
    </xf>
    <xf numFmtId="0" fontId="9" fillId="0" borderId="1" xfId="0" applyFont="1" applyBorder="1"/>
    <xf numFmtId="0" fontId="8" fillId="0" borderId="1" xfId="0" applyFont="1" applyBorder="1" applyAlignment="1">
      <alignment horizontal="left" vertical="top" wrapText="1"/>
    </xf>
    <xf numFmtId="0" fontId="2" fillId="0" borderId="1" xfId="0" applyFont="1" applyBorder="1" applyAlignment="1">
      <alignment horizontal="left" vertical="top" wrapText="1"/>
    </xf>
    <xf numFmtId="0" fontId="12" fillId="0" borderId="1" xfId="0" applyFont="1" applyBorder="1" applyAlignment="1">
      <alignment horizontal="left" vertical="top" wrapText="1"/>
    </xf>
    <xf numFmtId="0" fontId="13" fillId="0" borderId="1" xfId="0" applyFont="1" applyBorder="1" applyAlignment="1">
      <alignment horizontal="left" vertical="top" wrapText="1"/>
    </xf>
    <xf numFmtId="0" fontId="14" fillId="0" borderId="1" xfId="0" applyFont="1" applyBorder="1" applyAlignment="1">
      <alignment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74"/>
  <sheetViews>
    <sheetView tabSelected="1" topLeftCell="A60" zoomScale="55" zoomScaleNormal="55" workbookViewId="0">
      <selection activeCell="A68" sqref="A4:AA68"/>
    </sheetView>
  </sheetViews>
  <sheetFormatPr defaultColWidth="14.44140625" defaultRowHeight="15" customHeight="1" x14ac:dyDescent="0.3"/>
  <cols>
    <col min="1" max="1" width="6" style="3" customWidth="1"/>
    <col min="2" max="2" width="12.88671875" style="3" customWidth="1"/>
    <col min="3" max="3" width="30.77734375" style="3" customWidth="1"/>
    <col min="4" max="4" width="22.21875" style="3" customWidth="1"/>
    <col min="5" max="5" width="22.44140625" style="3" customWidth="1"/>
    <col min="6" max="27" width="22.77734375" style="3" customWidth="1"/>
    <col min="28" max="16384" width="14.44140625" style="3"/>
  </cols>
  <sheetData>
    <row r="1" spans="1:27" ht="14.25" customHeight="1" x14ac:dyDescent="0.3"/>
    <row r="2" spans="1:27" ht="14.25" customHeight="1" x14ac:dyDescent="0.3"/>
    <row r="3" spans="1:27" ht="20.25" customHeight="1" x14ac:dyDescent="0.3"/>
    <row r="4" spans="1:27" ht="40.5" customHeight="1" x14ac:dyDescent="0.3">
      <c r="A4" s="11" t="s">
        <v>0</v>
      </c>
      <c r="B4" s="12"/>
      <c r="C4" s="12"/>
      <c r="D4" s="12"/>
      <c r="E4" s="12"/>
      <c r="F4" s="12"/>
      <c r="G4" s="12"/>
      <c r="H4" s="12"/>
      <c r="I4" s="12"/>
      <c r="J4" s="12"/>
      <c r="K4" s="12"/>
      <c r="L4" s="12"/>
      <c r="M4" s="12"/>
      <c r="N4" s="12"/>
      <c r="O4" s="12"/>
      <c r="P4" s="12"/>
      <c r="Q4" s="12"/>
      <c r="R4" s="12"/>
      <c r="S4" s="12"/>
      <c r="T4" s="12"/>
      <c r="U4" s="12"/>
      <c r="V4" s="12"/>
      <c r="W4" s="12"/>
      <c r="X4" s="12"/>
      <c r="Y4" s="12"/>
      <c r="Z4" s="12"/>
      <c r="AA4" s="12"/>
    </row>
    <row r="5" spans="1:27" ht="21" customHeight="1" x14ac:dyDescent="0.3">
      <c r="A5" s="13" t="s">
        <v>1</v>
      </c>
      <c r="B5" s="12"/>
      <c r="C5" s="12"/>
      <c r="D5" s="12"/>
      <c r="E5" s="12"/>
      <c r="F5" s="12"/>
      <c r="G5" s="13" t="s">
        <v>21</v>
      </c>
      <c r="H5" s="14"/>
      <c r="I5" s="14"/>
      <c r="J5" s="14"/>
      <c r="K5" s="14"/>
      <c r="L5" s="14"/>
      <c r="M5" s="14"/>
      <c r="N5" s="14"/>
      <c r="O5" s="14"/>
      <c r="P5" s="14"/>
      <c r="Q5" s="14"/>
      <c r="R5" s="14"/>
      <c r="S5" s="14"/>
      <c r="T5" s="14"/>
      <c r="U5" s="14"/>
      <c r="V5" s="14"/>
      <c r="W5" s="14"/>
      <c r="X5" s="14"/>
      <c r="Y5" s="14"/>
      <c r="Z5" s="14"/>
      <c r="AA5" s="14"/>
    </row>
    <row r="6" spans="1:27" ht="30.75" customHeight="1" x14ac:dyDescent="0.3">
      <c r="A6" s="15" t="s">
        <v>2</v>
      </c>
      <c r="B6" s="15" t="s">
        <v>3</v>
      </c>
      <c r="C6" s="12"/>
      <c r="D6" s="12"/>
      <c r="E6" s="12"/>
      <c r="F6" s="16" t="s">
        <v>4</v>
      </c>
      <c r="G6" s="12"/>
      <c r="H6" s="12"/>
      <c r="I6" s="12"/>
      <c r="J6" s="12"/>
      <c r="K6" s="12"/>
      <c r="L6" s="12"/>
      <c r="M6" s="12"/>
      <c r="N6" s="12"/>
      <c r="O6" s="12"/>
      <c r="P6" s="12"/>
      <c r="Q6" s="12"/>
      <c r="R6" s="12"/>
      <c r="S6" s="12"/>
      <c r="T6" s="12"/>
      <c r="U6" s="12"/>
      <c r="V6" s="12"/>
      <c r="W6" s="12"/>
      <c r="X6" s="12"/>
      <c r="Y6" s="12"/>
      <c r="Z6" s="12"/>
      <c r="AA6" s="12"/>
    </row>
    <row r="7" spans="1:27" ht="40.5" customHeight="1" x14ac:dyDescent="0.3">
      <c r="A7" s="12"/>
      <c r="B7" s="12"/>
      <c r="C7" s="17"/>
      <c r="D7" s="17"/>
      <c r="E7" s="12"/>
      <c r="F7" s="15" t="s">
        <v>5</v>
      </c>
      <c r="G7" s="12"/>
      <c r="H7" s="12"/>
      <c r="I7" s="12"/>
      <c r="J7" s="12"/>
      <c r="K7" s="12"/>
      <c r="L7" s="12"/>
      <c r="M7" s="12"/>
      <c r="N7" s="12"/>
      <c r="O7" s="12"/>
      <c r="P7" s="12"/>
      <c r="Q7" s="15" t="s">
        <v>6</v>
      </c>
      <c r="R7" s="15" t="s">
        <v>7</v>
      </c>
      <c r="S7" s="12"/>
      <c r="T7" s="12"/>
      <c r="U7" s="12"/>
      <c r="V7" s="12"/>
      <c r="W7" s="12"/>
      <c r="X7" s="12"/>
      <c r="Y7" s="12"/>
      <c r="Z7" s="18" t="s">
        <v>8</v>
      </c>
      <c r="AA7" s="18" t="s">
        <v>9</v>
      </c>
    </row>
    <row r="8" spans="1:27" ht="57" customHeight="1" x14ac:dyDescent="0.3">
      <c r="A8" s="12"/>
      <c r="B8" s="12"/>
      <c r="C8" s="12"/>
      <c r="D8" s="12"/>
      <c r="E8" s="12"/>
      <c r="F8" s="15" t="s">
        <v>10</v>
      </c>
      <c r="G8" s="12"/>
      <c r="H8" s="12"/>
      <c r="I8" s="12"/>
      <c r="J8" s="12"/>
      <c r="K8" s="12"/>
      <c r="L8" s="15" t="s">
        <v>11</v>
      </c>
      <c r="M8" s="12"/>
      <c r="N8" s="12"/>
      <c r="O8" s="12"/>
      <c r="P8" s="12"/>
      <c r="Q8" s="12"/>
      <c r="R8" s="15" t="s">
        <v>12</v>
      </c>
      <c r="S8" s="12"/>
      <c r="T8" s="12"/>
      <c r="U8" s="12"/>
      <c r="V8" s="12"/>
      <c r="W8" s="12"/>
      <c r="X8" s="12"/>
      <c r="Y8" s="12"/>
      <c r="Z8" s="12"/>
      <c r="AA8" s="12"/>
    </row>
    <row r="9" spans="1:27" ht="57" customHeight="1" x14ac:dyDescent="0.3">
      <c r="A9" s="12"/>
      <c r="B9" s="19">
        <v>1</v>
      </c>
      <c r="C9" s="20">
        <v>2</v>
      </c>
      <c r="D9" s="20">
        <v>3</v>
      </c>
      <c r="E9" s="19">
        <v>4</v>
      </c>
      <c r="F9" s="19">
        <v>5</v>
      </c>
      <c r="G9" s="20">
        <v>6</v>
      </c>
      <c r="H9" s="20">
        <v>7</v>
      </c>
      <c r="I9" s="19">
        <v>8</v>
      </c>
      <c r="J9" s="19">
        <v>9</v>
      </c>
      <c r="K9" s="20">
        <v>10</v>
      </c>
      <c r="L9" s="20">
        <v>11</v>
      </c>
      <c r="M9" s="19">
        <v>12</v>
      </c>
      <c r="N9" s="19">
        <v>13</v>
      </c>
      <c r="O9" s="20">
        <v>14</v>
      </c>
      <c r="P9" s="20">
        <v>15</v>
      </c>
      <c r="Q9" s="19">
        <v>16</v>
      </c>
      <c r="R9" s="19">
        <v>17</v>
      </c>
      <c r="S9" s="20">
        <v>18</v>
      </c>
      <c r="T9" s="20">
        <v>19</v>
      </c>
      <c r="U9" s="19">
        <v>20</v>
      </c>
      <c r="V9" s="19">
        <v>21</v>
      </c>
      <c r="W9" s="20">
        <v>22</v>
      </c>
      <c r="X9" s="20">
        <v>23</v>
      </c>
      <c r="Y9" s="19">
        <v>24</v>
      </c>
      <c r="Z9" s="19">
        <v>25</v>
      </c>
      <c r="AA9" s="20">
        <v>26</v>
      </c>
    </row>
    <row r="10" spans="1:27" ht="409.2" customHeight="1" x14ac:dyDescent="0.3">
      <c r="A10" s="21"/>
      <c r="B10" s="22"/>
      <c r="C10" s="22"/>
      <c r="D10" s="22"/>
      <c r="E10" s="22"/>
      <c r="F10" s="23" t="s">
        <v>161</v>
      </c>
      <c r="G10" s="23" t="s">
        <v>162</v>
      </c>
      <c r="H10" s="23" t="s">
        <v>163</v>
      </c>
      <c r="I10" s="23" t="s">
        <v>164</v>
      </c>
      <c r="J10" s="23" t="s">
        <v>165</v>
      </c>
      <c r="K10" s="24" t="s">
        <v>166</v>
      </c>
      <c r="L10" s="23" t="s">
        <v>167</v>
      </c>
      <c r="M10" s="23" t="s">
        <v>168</v>
      </c>
      <c r="N10" s="23" t="s">
        <v>169</v>
      </c>
      <c r="O10" s="23" t="s">
        <v>170</v>
      </c>
      <c r="P10" s="23" t="s">
        <v>171</v>
      </c>
      <c r="Q10" s="23"/>
      <c r="R10" s="24" t="s">
        <v>18</v>
      </c>
      <c r="S10" s="24" t="s">
        <v>172</v>
      </c>
      <c r="T10" s="23" t="s">
        <v>173</v>
      </c>
      <c r="U10" s="23" t="s">
        <v>20</v>
      </c>
      <c r="V10" s="25" t="s">
        <v>174</v>
      </c>
      <c r="W10" s="25" t="s">
        <v>175</v>
      </c>
      <c r="X10" s="23" t="s">
        <v>13</v>
      </c>
      <c r="Y10" s="26" t="s">
        <v>19</v>
      </c>
      <c r="Z10" s="23"/>
      <c r="AA10" s="23"/>
    </row>
    <row r="11" spans="1:27" ht="42" customHeight="1" x14ac:dyDescent="0.3">
      <c r="A11" s="27"/>
      <c r="B11" s="28" t="s">
        <v>14</v>
      </c>
      <c r="C11" s="28" t="s">
        <v>15</v>
      </c>
      <c r="D11" s="28" t="s">
        <v>16</v>
      </c>
      <c r="E11" s="28" t="s">
        <v>17</v>
      </c>
      <c r="F11" s="29">
        <v>2</v>
      </c>
      <c r="G11" s="29">
        <v>2</v>
      </c>
      <c r="H11" s="29">
        <v>3</v>
      </c>
      <c r="I11" s="29">
        <v>5</v>
      </c>
      <c r="J11" s="29">
        <v>5</v>
      </c>
      <c r="K11" s="29">
        <v>6</v>
      </c>
      <c r="L11" s="29">
        <v>2</v>
      </c>
      <c r="M11" s="29">
        <v>2</v>
      </c>
      <c r="N11" s="29">
        <v>2</v>
      </c>
      <c r="O11" s="29">
        <v>2</v>
      </c>
      <c r="P11" s="29">
        <v>2</v>
      </c>
      <c r="Q11" s="30">
        <f t="shared" ref="Q11:Q68" si="0">SUM(F11:P11)</f>
        <v>33</v>
      </c>
      <c r="R11" s="29">
        <v>5</v>
      </c>
      <c r="S11" s="29">
        <v>5</v>
      </c>
      <c r="T11" s="29">
        <v>5</v>
      </c>
      <c r="U11" s="29">
        <v>5</v>
      </c>
      <c r="V11" s="29">
        <v>3</v>
      </c>
      <c r="W11" s="29">
        <v>4</v>
      </c>
      <c r="X11" s="29">
        <v>5</v>
      </c>
      <c r="Y11" s="29">
        <v>5</v>
      </c>
      <c r="Z11" s="30">
        <f t="shared" ref="Z11" si="1">SUM(R11:Y11)</f>
        <v>37</v>
      </c>
      <c r="AA11" s="30">
        <f t="shared" ref="AA11" si="2">Z11+Q11</f>
        <v>70</v>
      </c>
    </row>
    <row r="12" spans="1:27" ht="41.7" customHeight="1" x14ac:dyDescent="0.3">
      <c r="A12" s="4">
        <v>1</v>
      </c>
      <c r="B12" s="5">
        <v>66</v>
      </c>
      <c r="C12" s="1" t="s">
        <v>79</v>
      </c>
      <c r="D12" s="2" t="s">
        <v>80</v>
      </c>
      <c r="E12" s="6" t="s">
        <v>22</v>
      </c>
      <c r="F12" s="7">
        <v>0</v>
      </c>
      <c r="G12" s="29">
        <v>2</v>
      </c>
      <c r="H12" s="8">
        <v>3</v>
      </c>
      <c r="I12" s="29">
        <v>5</v>
      </c>
      <c r="J12" s="29">
        <v>5</v>
      </c>
      <c r="K12" s="29">
        <v>6</v>
      </c>
      <c r="L12" s="29">
        <v>2</v>
      </c>
      <c r="M12" s="29">
        <v>2</v>
      </c>
      <c r="N12" s="29">
        <v>2</v>
      </c>
      <c r="O12" s="29">
        <v>2</v>
      </c>
      <c r="P12" s="29">
        <v>2</v>
      </c>
      <c r="Q12" s="30">
        <f t="shared" si="0"/>
        <v>31</v>
      </c>
      <c r="R12" s="7">
        <v>0</v>
      </c>
      <c r="S12" s="7">
        <v>5</v>
      </c>
      <c r="T12" s="7">
        <v>5</v>
      </c>
      <c r="U12" s="7">
        <v>0</v>
      </c>
      <c r="V12" s="7">
        <v>0</v>
      </c>
      <c r="W12" s="7">
        <v>4</v>
      </c>
      <c r="X12" s="7">
        <v>5</v>
      </c>
      <c r="Y12" s="7">
        <v>1</v>
      </c>
      <c r="Z12" s="30">
        <f t="shared" ref="Z12:Z68" si="3">SUM(R12:Y12)</f>
        <v>20</v>
      </c>
      <c r="AA12" s="30">
        <f t="shared" ref="AA12:AA68" si="4">Z12+Q12</f>
        <v>51</v>
      </c>
    </row>
    <row r="13" spans="1:27" ht="41.7" customHeight="1" x14ac:dyDescent="0.3">
      <c r="A13" s="4">
        <v>2</v>
      </c>
      <c r="B13" s="5">
        <v>67</v>
      </c>
      <c r="C13" s="1" t="s">
        <v>156</v>
      </c>
      <c r="D13" s="2" t="s">
        <v>157</v>
      </c>
      <c r="E13" s="6" t="s">
        <v>23</v>
      </c>
      <c r="F13" s="7">
        <v>0</v>
      </c>
      <c r="G13" s="29">
        <v>2</v>
      </c>
      <c r="H13" s="8">
        <v>3</v>
      </c>
      <c r="I13" s="29">
        <v>5</v>
      </c>
      <c r="J13" s="29">
        <v>5</v>
      </c>
      <c r="K13" s="29">
        <v>6</v>
      </c>
      <c r="L13" s="29">
        <v>2</v>
      </c>
      <c r="M13" s="29">
        <v>2</v>
      </c>
      <c r="N13" s="29">
        <v>2</v>
      </c>
      <c r="O13" s="29">
        <v>2</v>
      </c>
      <c r="P13" s="29">
        <v>2</v>
      </c>
      <c r="Q13" s="30">
        <f t="shared" si="0"/>
        <v>31</v>
      </c>
      <c r="R13" s="7">
        <v>0</v>
      </c>
      <c r="S13" s="7">
        <v>0</v>
      </c>
      <c r="T13" s="7">
        <v>0</v>
      </c>
      <c r="U13" s="7">
        <v>0</v>
      </c>
      <c r="V13" s="7">
        <v>0</v>
      </c>
      <c r="W13" s="7">
        <v>0</v>
      </c>
      <c r="X13" s="7">
        <v>5</v>
      </c>
      <c r="Y13" s="7">
        <v>0</v>
      </c>
      <c r="Z13" s="30">
        <f t="shared" si="3"/>
        <v>5</v>
      </c>
      <c r="AA13" s="30">
        <f t="shared" si="4"/>
        <v>36</v>
      </c>
    </row>
    <row r="14" spans="1:27" ht="41.7" customHeight="1" x14ac:dyDescent="0.3">
      <c r="A14" s="4">
        <v>3</v>
      </c>
      <c r="B14" s="5">
        <v>69</v>
      </c>
      <c r="C14" s="1" t="s">
        <v>81</v>
      </c>
      <c r="D14" s="2" t="s">
        <v>82</v>
      </c>
      <c r="E14" s="6" t="s">
        <v>24</v>
      </c>
      <c r="F14" s="7">
        <v>0</v>
      </c>
      <c r="G14" s="29">
        <v>2</v>
      </c>
      <c r="H14" s="8">
        <v>3</v>
      </c>
      <c r="I14" s="29">
        <v>5</v>
      </c>
      <c r="J14" s="29">
        <v>5</v>
      </c>
      <c r="K14" s="29">
        <v>6</v>
      </c>
      <c r="L14" s="29">
        <v>2</v>
      </c>
      <c r="M14" s="29">
        <v>2</v>
      </c>
      <c r="N14" s="29">
        <v>2</v>
      </c>
      <c r="O14" s="29">
        <v>2</v>
      </c>
      <c r="P14" s="29">
        <v>2</v>
      </c>
      <c r="Q14" s="30">
        <f t="shared" si="0"/>
        <v>31</v>
      </c>
      <c r="R14" s="7">
        <v>0</v>
      </c>
      <c r="S14" s="7">
        <v>5</v>
      </c>
      <c r="T14" s="7">
        <v>5</v>
      </c>
      <c r="U14" s="7">
        <v>0</v>
      </c>
      <c r="V14" s="7">
        <v>0</v>
      </c>
      <c r="W14" s="7">
        <v>4</v>
      </c>
      <c r="X14" s="7">
        <v>5</v>
      </c>
      <c r="Y14" s="7">
        <v>1</v>
      </c>
      <c r="Z14" s="30">
        <f t="shared" si="3"/>
        <v>20</v>
      </c>
      <c r="AA14" s="30">
        <f t="shared" si="4"/>
        <v>51</v>
      </c>
    </row>
    <row r="15" spans="1:27" ht="41.7" customHeight="1" x14ac:dyDescent="0.3">
      <c r="A15" s="4">
        <v>4</v>
      </c>
      <c r="B15" s="5">
        <v>70</v>
      </c>
      <c r="C15" s="1" t="s">
        <v>83</v>
      </c>
      <c r="D15" s="2" t="s">
        <v>84</v>
      </c>
      <c r="E15" s="6" t="s">
        <v>25</v>
      </c>
      <c r="F15" s="7">
        <v>0</v>
      </c>
      <c r="G15" s="29">
        <v>2</v>
      </c>
      <c r="H15" s="8">
        <v>3</v>
      </c>
      <c r="I15" s="29">
        <v>5</v>
      </c>
      <c r="J15" s="29">
        <v>5</v>
      </c>
      <c r="K15" s="29">
        <v>6</v>
      </c>
      <c r="L15" s="29">
        <v>2</v>
      </c>
      <c r="M15" s="29">
        <v>2</v>
      </c>
      <c r="N15" s="29">
        <v>2</v>
      </c>
      <c r="O15" s="29">
        <v>2</v>
      </c>
      <c r="P15" s="29">
        <v>2</v>
      </c>
      <c r="Q15" s="30">
        <f t="shared" si="0"/>
        <v>31</v>
      </c>
      <c r="R15" s="7">
        <v>0</v>
      </c>
      <c r="S15" s="7">
        <v>5</v>
      </c>
      <c r="T15" s="7">
        <v>5</v>
      </c>
      <c r="U15" s="7">
        <v>0</v>
      </c>
      <c r="V15" s="7">
        <v>0</v>
      </c>
      <c r="W15" s="7">
        <v>4</v>
      </c>
      <c r="X15" s="7">
        <v>5</v>
      </c>
      <c r="Y15" s="7">
        <v>0</v>
      </c>
      <c r="Z15" s="30">
        <f t="shared" si="3"/>
        <v>19</v>
      </c>
      <c r="AA15" s="30">
        <f t="shared" si="4"/>
        <v>50</v>
      </c>
    </row>
    <row r="16" spans="1:27" ht="41.7" customHeight="1" x14ac:dyDescent="0.3">
      <c r="A16" s="4">
        <v>5</v>
      </c>
      <c r="B16" s="5">
        <v>164</v>
      </c>
      <c r="C16" s="1" t="s">
        <v>85</v>
      </c>
      <c r="D16" s="2" t="s">
        <v>86</v>
      </c>
      <c r="E16" s="6" t="s">
        <v>26</v>
      </c>
      <c r="F16" s="7">
        <v>0</v>
      </c>
      <c r="G16" s="29">
        <v>2</v>
      </c>
      <c r="H16" s="8">
        <v>3</v>
      </c>
      <c r="I16" s="29">
        <v>5</v>
      </c>
      <c r="J16" s="29">
        <v>5</v>
      </c>
      <c r="K16" s="29">
        <v>6</v>
      </c>
      <c r="L16" s="29">
        <v>2</v>
      </c>
      <c r="M16" s="29">
        <v>2</v>
      </c>
      <c r="N16" s="29">
        <v>2</v>
      </c>
      <c r="O16" s="29">
        <v>2</v>
      </c>
      <c r="P16" s="29">
        <v>2</v>
      </c>
      <c r="Q16" s="30">
        <f t="shared" si="0"/>
        <v>31</v>
      </c>
      <c r="R16" s="7">
        <v>0</v>
      </c>
      <c r="S16" s="7">
        <v>5</v>
      </c>
      <c r="T16" s="7">
        <v>5</v>
      </c>
      <c r="U16" s="7">
        <v>0</v>
      </c>
      <c r="V16" s="7">
        <v>0</v>
      </c>
      <c r="W16" s="7">
        <v>4</v>
      </c>
      <c r="X16" s="7">
        <v>5</v>
      </c>
      <c r="Y16" s="7">
        <v>3</v>
      </c>
      <c r="Z16" s="30">
        <f t="shared" si="3"/>
        <v>22</v>
      </c>
      <c r="AA16" s="30">
        <f t="shared" si="4"/>
        <v>53</v>
      </c>
    </row>
    <row r="17" spans="1:27" ht="41.7" customHeight="1" x14ac:dyDescent="0.3">
      <c r="A17" s="4">
        <v>6</v>
      </c>
      <c r="B17" s="5">
        <v>165</v>
      </c>
      <c r="C17" s="1" t="s">
        <v>85</v>
      </c>
      <c r="D17" s="2" t="s">
        <v>87</v>
      </c>
      <c r="E17" s="6" t="s">
        <v>27</v>
      </c>
      <c r="F17" s="7">
        <v>0</v>
      </c>
      <c r="G17" s="29">
        <v>2</v>
      </c>
      <c r="H17" s="8">
        <v>3</v>
      </c>
      <c r="I17" s="29">
        <v>5</v>
      </c>
      <c r="J17" s="29">
        <v>5</v>
      </c>
      <c r="K17" s="29">
        <v>6</v>
      </c>
      <c r="L17" s="29">
        <v>2</v>
      </c>
      <c r="M17" s="29">
        <v>2</v>
      </c>
      <c r="N17" s="29">
        <v>2</v>
      </c>
      <c r="O17" s="29">
        <v>2</v>
      </c>
      <c r="P17" s="29">
        <v>2</v>
      </c>
      <c r="Q17" s="30">
        <f t="shared" si="0"/>
        <v>31</v>
      </c>
      <c r="R17" s="7">
        <v>0</v>
      </c>
      <c r="S17" s="7">
        <v>5</v>
      </c>
      <c r="T17" s="7">
        <v>5</v>
      </c>
      <c r="U17" s="7">
        <v>0</v>
      </c>
      <c r="V17" s="7">
        <v>0</v>
      </c>
      <c r="W17" s="7">
        <v>0</v>
      </c>
      <c r="X17" s="7">
        <v>5</v>
      </c>
      <c r="Y17" s="7">
        <v>3</v>
      </c>
      <c r="Z17" s="30">
        <f t="shared" si="3"/>
        <v>18</v>
      </c>
      <c r="AA17" s="30">
        <f t="shared" si="4"/>
        <v>49</v>
      </c>
    </row>
    <row r="18" spans="1:27" ht="41.7" customHeight="1" x14ac:dyDescent="0.3">
      <c r="A18" s="4">
        <v>7</v>
      </c>
      <c r="B18" s="5">
        <v>171</v>
      </c>
      <c r="C18" s="1" t="s">
        <v>88</v>
      </c>
      <c r="D18" s="2" t="s">
        <v>86</v>
      </c>
      <c r="E18" s="6" t="s">
        <v>28</v>
      </c>
      <c r="F18" s="7">
        <v>0</v>
      </c>
      <c r="G18" s="29">
        <v>2</v>
      </c>
      <c r="H18" s="8">
        <v>3</v>
      </c>
      <c r="I18" s="29">
        <v>5</v>
      </c>
      <c r="J18" s="29">
        <v>5</v>
      </c>
      <c r="K18" s="29">
        <v>6</v>
      </c>
      <c r="L18" s="29">
        <v>2</v>
      </c>
      <c r="M18" s="29">
        <v>2</v>
      </c>
      <c r="N18" s="29">
        <v>2</v>
      </c>
      <c r="O18" s="29">
        <v>2</v>
      </c>
      <c r="P18" s="29">
        <v>2</v>
      </c>
      <c r="Q18" s="30">
        <f t="shared" si="0"/>
        <v>31</v>
      </c>
      <c r="R18" s="7">
        <v>0</v>
      </c>
      <c r="S18" s="7">
        <v>5</v>
      </c>
      <c r="T18" s="7">
        <v>5</v>
      </c>
      <c r="U18" s="7">
        <v>0</v>
      </c>
      <c r="V18" s="7">
        <v>0</v>
      </c>
      <c r="W18" s="7">
        <v>4</v>
      </c>
      <c r="X18" s="7">
        <v>5</v>
      </c>
      <c r="Y18" s="7">
        <v>0</v>
      </c>
      <c r="Z18" s="30">
        <f t="shared" si="3"/>
        <v>19</v>
      </c>
      <c r="AA18" s="30">
        <f t="shared" si="4"/>
        <v>50</v>
      </c>
    </row>
    <row r="19" spans="1:27" ht="41.7" customHeight="1" x14ac:dyDescent="0.3">
      <c r="A19" s="4">
        <v>8</v>
      </c>
      <c r="B19" s="5">
        <v>202</v>
      </c>
      <c r="C19" s="1" t="s">
        <v>89</v>
      </c>
      <c r="D19" s="2" t="s">
        <v>90</v>
      </c>
      <c r="E19" s="6" t="s">
        <v>29</v>
      </c>
      <c r="F19" s="7">
        <v>0</v>
      </c>
      <c r="G19" s="29">
        <v>2</v>
      </c>
      <c r="H19" s="8">
        <v>3</v>
      </c>
      <c r="I19" s="29">
        <v>5</v>
      </c>
      <c r="J19" s="29">
        <v>5</v>
      </c>
      <c r="K19" s="29">
        <v>6</v>
      </c>
      <c r="L19" s="29">
        <v>2</v>
      </c>
      <c r="M19" s="29">
        <v>2</v>
      </c>
      <c r="N19" s="29">
        <v>2</v>
      </c>
      <c r="O19" s="29">
        <v>2</v>
      </c>
      <c r="P19" s="29">
        <v>2</v>
      </c>
      <c r="Q19" s="30">
        <f t="shared" si="0"/>
        <v>31</v>
      </c>
      <c r="R19" s="7">
        <v>0</v>
      </c>
      <c r="S19" s="7">
        <v>5</v>
      </c>
      <c r="T19" s="7">
        <v>5</v>
      </c>
      <c r="U19" s="7">
        <v>0</v>
      </c>
      <c r="V19" s="7">
        <v>0</v>
      </c>
      <c r="W19" s="7">
        <v>4</v>
      </c>
      <c r="X19" s="7">
        <v>5</v>
      </c>
      <c r="Y19" s="7">
        <v>2</v>
      </c>
      <c r="Z19" s="30">
        <f t="shared" si="3"/>
        <v>21</v>
      </c>
      <c r="AA19" s="30">
        <f t="shared" si="4"/>
        <v>52</v>
      </c>
    </row>
    <row r="20" spans="1:27" ht="41.7" customHeight="1" x14ac:dyDescent="0.3">
      <c r="A20" s="4">
        <v>9</v>
      </c>
      <c r="B20" s="5">
        <v>203</v>
      </c>
      <c r="C20" s="1" t="s">
        <v>89</v>
      </c>
      <c r="D20" s="2" t="s">
        <v>91</v>
      </c>
      <c r="E20" s="6" t="s">
        <v>30</v>
      </c>
      <c r="F20" s="7">
        <v>0</v>
      </c>
      <c r="G20" s="29">
        <v>2</v>
      </c>
      <c r="H20" s="8">
        <v>3</v>
      </c>
      <c r="I20" s="29">
        <v>5</v>
      </c>
      <c r="J20" s="29">
        <v>5</v>
      </c>
      <c r="K20" s="29">
        <v>6</v>
      </c>
      <c r="L20" s="29">
        <v>2</v>
      </c>
      <c r="M20" s="29">
        <v>2</v>
      </c>
      <c r="N20" s="29">
        <v>2</v>
      </c>
      <c r="O20" s="29">
        <v>2</v>
      </c>
      <c r="P20" s="29">
        <v>2</v>
      </c>
      <c r="Q20" s="30">
        <f t="shared" si="0"/>
        <v>31</v>
      </c>
      <c r="R20" s="7">
        <v>0</v>
      </c>
      <c r="S20" s="9">
        <v>5</v>
      </c>
      <c r="T20" s="9">
        <v>5</v>
      </c>
      <c r="U20" s="7">
        <v>0</v>
      </c>
      <c r="V20" s="7">
        <v>0</v>
      </c>
      <c r="W20" s="9">
        <v>4</v>
      </c>
      <c r="X20" s="9">
        <v>5</v>
      </c>
      <c r="Y20" s="9">
        <v>2</v>
      </c>
      <c r="Z20" s="30">
        <f t="shared" si="3"/>
        <v>21</v>
      </c>
      <c r="AA20" s="30">
        <f t="shared" si="4"/>
        <v>52</v>
      </c>
    </row>
    <row r="21" spans="1:27" ht="41.7" customHeight="1" x14ac:dyDescent="0.3">
      <c r="A21" s="4">
        <v>10</v>
      </c>
      <c r="B21" s="5">
        <v>205</v>
      </c>
      <c r="C21" s="1" t="s">
        <v>89</v>
      </c>
      <c r="D21" s="2" t="s">
        <v>158</v>
      </c>
      <c r="E21" s="6" t="s">
        <v>31</v>
      </c>
      <c r="F21" s="7">
        <v>0</v>
      </c>
      <c r="G21" s="29">
        <v>2</v>
      </c>
      <c r="H21" s="8">
        <v>3</v>
      </c>
      <c r="I21" s="29">
        <v>5</v>
      </c>
      <c r="J21" s="29">
        <v>5</v>
      </c>
      <c r="K21" s="29">
        <v>6</v>
      </c>
      <c r="L21" s="29">
        <v>2</v>
      </c>
      <c r="M21" s="29">
        <v>2</v>
      </c>
      <c r="N21" s="29">
        <v>2</v>
      </c>
      <c r="O21" s="29">
        <v>2</v>
      </c>
      <c r="P21" s="29">
        <v>2</v>
      </c>
      <c r="Q21" s="30">
        <f t="shared" si="0"/>
        <v>31</v>
      </c>
      <c r="R21" s="7">
        <v>0</v>
      </c>
      <c r="S21" s="9">
        <v>5</v>
      </c>
      <c r="T21" s="9">
        <v>5</v>
      </c>
      <c r="U21" s="7">
        <v>0</v>
      </c>
      <c r="V21" s="7">
        <v>0</v>
      </c>
      <c r="W21" s="9">
        <v>4</v>
      </c>
      <c r="X21" s="9">
        <v>5</v>
      </c>
      <c r="Y21" s="9">
        <v>2</v>
      </c>
      <c r="Z21" s="30">
        <f t="shared" si="3"/>
        <v>21</v>
      </c>
      <c r="AA21" s="30">
        <f t="shared" si="4"/>
        <v>52</v>
      </c>
    </row>
    <row r="22" spans="1:27" ht="41.7" customHeight="1" x14ac:dyDescent="0.3">
      <c r="A22" s="4">
        <v>11</v>
      </c>
      <c r="B22" s="5">
        <v>205</v>
      </c>
      <c r="C22" s="1" t="s">
        <v>89</v>
      </c>
      <c r="D22" s="2" t="s">
        <v>159</v>
      </c>
      <c r="E22" s="6" t="s">
        <v>32</v>
      </c>
      <c r="F22" s="7">
        <v>0</v>
      </c>
      <c r="G22" s="29">
        <v>2</v>
      </c>
      <c r="H22" s="8">
        <v>3</v>
      </c>
      <c r="I22" s="29">
        <v>5</v>
      </c>
      <c r="J22" s="29">
        <v>5</v>
      </c>
      <c r="K22" s="29">
        <v>6</v>
      </c>
      <c r="L22" s="29">
        <v>2</v>
      </c>
      <c r="M22" s="29">
        <v>2</v>
      </c>
      <c r="N22" s="29">
        <v>2</v>
      </c>
      <c r="O22" s="29">
        <v>2</v>
      </c>
      <c r="P22" s="29">
        <v>2</v>
      </c>
      <c r="Q22" s="30">
        <f t="shared" si="0"/>
        <v>31</v>
      </c>
      <c r="R22" s="7">
        <v>0</v>
      </c>
      <c r="S22" s="9">
        <v>5</v>
      </c>
      <c r="T22" s="9">
        <v>5</v>
      </c>
      <c r="U22" s="7">
        <v>0</v>
      </c>
      <c r="V22" s="7">
        <v>0</v>
      </c>
      <c r="W22" s="9">
        <v>4</v>
      </c>
      <c r="X22" s="9">
        <v>5</v>
      </c>
      <c r="Y22" s="9">
        <v>0</v>
      </c>
      <c r="Z22" s="30">
        <f t="shared" si="3"/>
        <v>19</v>
      </c>
      <c r="AA22" s="30">
        <f t="shared" si="4"/>
        <v>50</v>
      </c>
    </row>
    <row r="23" spans="1:27" ht="41.7" customHeight="1" x14ac:dyDescent="0.3">
      <c r="A23" s="4">
        <v>12</v>
      </c>
      <c r="B23" s="5">
        <v>209</v>
      </c>
      <c r="C23" s="1" t="s">
        <v>92</v>
      </c>
      <c r="D23" s="2" t="s">
        <v>93</v>
      </c>
      <c r="E23" s="6" t="s">
        <v>33</v>
      </c>
      <c r="F23" s="7">
        <v>0</v>
      </c>
      <c r="G23" s="29">
        <v>2</v>
      </c>
      <c r="H23" s="8">
        <v>3</v>
      </c>
      <c r="I23" s="29">
        <v>5</v>
      </c>
      <c r="J23" s="29">
        <v>5</v>
      </c>
      <c r="K23" s="29">
        <v>6</v>
      </c>
      <c r="L23" s="29">
        <v>2</v>
      </c>
      <c r="M23" s="29">
        <v>2</v>
      </c>
      <c r="N23" s="29">
        <v>2</v>
      </c>
      <c r="O23" s="29">
        <v>2</v>
      </c>
      <c r="P23" s="29">
        <v>2</v>
      </c>
      <c r="Q23" s="30">
        <f t="shared" si="0"/>
        <v>31</v>
      </c>
      <c r="R23" s="7">
        <v>0</v>
      </c>
      <c r="S23" s="9">
        <v>5</v>
      </c>
      <c r="T23" s="9">
        <v>5</v>
      </c>
      <c r="U23" s="9">
        <v>5</v>
      </c>
      <c r="V23" s="7">
        <v>0</v>
      </c>
      <c r="W23" s="9">
        <v>4</v>
      </c>
      <c r="X23" s="9">
        <v>5</v>
      </c>
      <c r="Y23" s="9">
        <v>3</v>
      </c>
      <c r="Z23" s="30">
        <f t="shared" si="3"/>
        <v>27</v>
      </c>
      <c r="AA23" s="30">
        <f t="shared" si="4"/>
        <v>58</v>
      </c>
    </row>
    <row r="24" spans="1:27" ht="41.7" customHeight="1" x14ac:dyDescent="0.3">
      <c r="A24" s="4">
        <v>13</v>
      </c>
      <c r="B24" s="5">
        <v>211</v>
      </c>
      <c r="C24" s="1" t="s">
        <v>92</v>
      </c>
      <c r="D24" s="2" t="s">
        <v>94</v>
      </c>
      <c r="E24" s="6" t="s">
        <v>34</v>
      </c>
      <c r="F24" s="7">
        <v>0</v>
      </c>
      <c r="G24" s="29">
        <v>2</v>
      </c>
      <c r="H24" s="8">
        <v>3</v>
      </c>
      <c r="I24" s="29">
        <v>5</v>
      </c>
      <c r="J24" s="29">
        <v>5</v>
      </c>
      <c r="K24" s="29">
        <v>6</v>
      </c>
      <c r="L24" s="29">
        <v>2</v>
      </c>
      <c r="M24" s="29">
        <v>2</v>
      </c>
      <c r="N24" s="29">
        <v>2</v>
      </c>
      <c r="O24" s="29">
        <v>2</v>
      </c>
      <c r="P24" s="29">
        <v>2</v>
      </c>
      <c r="Q24" s="30">
        <f t="shared" si="0"/>
        <v>31</v>
      </c>
      <c r="R24" s="7">
        <v>0</v>
      </c>
      <c r="S24" s="9">
        <v>5</v>
      </c>
      <c r="T24" s="9">
        <v>5</v>
      </c>
      <c r="U24" s="9">
        <v>5</v>
      </c>
      <c r="V24" s="7">
        <v>0</v>
      </c>
      <c r="W24" s="9">
        <v>4</v>
      </c>
      <c r="X24" s="9">
        <v>5</v>
      </c>
      <c r="Y24" s="9">
        <v>3</v>
      </c>
      <c r="Z24" s="30">
        <f t="shared" si="3"/>
        <v>27</v>
      </c>
      <c r="AA24" s="30">
        <f t="shared" si="4"/>
        <v>58</v>
      </c>
    </row>
    <row r="25" spans="1:27" ht="41.7" customHeight="1" x14ac:dyDescent="0.3">
      <c r="A25" s="4">
        <v>14</v>
      </c>
      <c r="B25" s="5">
        <v>212</v>
      </c>
      <c r="C25" s="1" t="s">
        <v>92</v>
      </c>
      <c r="D25" s="2" t="s">
        <v>95</v>
      </c>
      <c r="E25" s="6" t="s">
        <v>35</v>
      </c>
      <c r="F25" s="7">
        <v>0</v>
      </c>
      <c r="G25" s="29">
        <v>2</v>
      </c>
      <c r="H25" s="8">
        <v>3</v>
      </c>
      <c r="I25" s="29">
        <v>5</v>
      </c>
      <c r="J25" s="29">
        <v>5</v>
      </c>
      <c r="K25" s="29">
        <v>6</v>
      </c>
      <c r="L25" s="29">
        <v>2</v>
      </c>
      <c r="M25" s="29">
        <v>2</v>
      </c>
      <c r="N25" s="29">
        <v>2</v>
      </c>
      <c r="O25" s="29">
        <v>2</v>
      </c>
      <c r="P25" s="29">
        <v>2</v>
      </c>
      <c r="Q25" s="30">
        <f t="shared" si="0"/>
        <v>31</v>
      </c>
      <c r="R25" s="7">
        <v>0</v>
      </c>
      <c r="S25" s="9">
        <v>5</v>
      </c>
      <c r="T25" s="9">
        <v>5</v>
      </c>
      <c r="U25" s="9">
        <v>5</v>
      </c>
      <c r="V25" s="7">
        <v>0</v>
      </c>
      <c r="W25" s="9">
        <v>4</v>
      </c>
      <c r="X25" s="9">
        <v>5</v>
      </c>
      <c r="Y25" s="9">
        <v>3</v>
      </c>
      <c r="Z25" s="30">
        <f t="shared" si="3"/>
        <v>27</v>
      </c>
      <c r="AA25" s="30">
        <f t="shared" si="4"/>
        <v>58</v>
      </c>
    </row>
    <row r="26" spans="1:27" ht="41.7" customHeight="1" x14ac:dyDescent="0.3">
      <c r="A26" s="4">
        <v>15</v>
      </c>
      <c r="B26" s="5">
        <v>217</v>
      </c>
      <c r="C26" s="1" t="s">
        <v>96</v>
      </c>
      <c r="D26" s="2" t="s">
        <v>97</v>
      </c>
      <c r="E26" s="6" t="s">
        <v>36</v>
      </c>
      <c r="F26" s="7">
        <v>0</v>
      </c>
      <c r="G26" s="29">
        <v>2</v>
      </c>
      <c r="H26" s="8">
        <v>3</v>
      </c>
      <c r="I26" s="29">
        <v>5</v>
      </c>
      <c r="J26" s="29">
        <v>5</v>
      </c>
      <c r="K26" s="29">
        <v>6</v>
      </c>
      <c r="L26" s="29">
        <v>2</v>
      </c>
      <c r="M26" s="29">
        <v>2</v>
      </c>
      <c r="N26" s="29">
        <v>2</v>
      </c>
      <c r="O26" s="29">
        <v>2</v>
      </c>
      <c r="P26" s="29">
        <v>2</v>
      </c>
      <c r="Q26" s="30">
        <f t="shared" si="0"/>
        <v>31</v>
      </c>
      <c r="R26" s="7">
        <v>0</v>
      </c>
      <c r="S26" s="9">
        <v>5</v>
      </c>
      <c r="T26" s="9">
        <v>5</v>
      </c>
      <c r="U26" s="9">
        <v>0</v>
      </c>
      <c r="V26" s="7">
        <v>0</v>
      </c>
      <c r="W26" s="9">
        <v>4</v>
      </c>
      <c r="X26" s="9">
        <v>5</v>
      </c>
      <c r="Y26" s="9">
        <v>0</v>
      </c>
      <c r="Z26" s="30">
        <f t="shared" si="3"/>
        <v>19</v>
      </c>
      <c r="AA26" s="30">
        <f t="shared" si="4"/>
        <v>50</v>
      </c>
    </row>
    <row r="27" spans="1:27" ht="41.7" customHeight="1" x14ac:dyDescent="0.3">
      <c r="A27" s="4">
        <v>16</v>
      </c>
      <c r="B27" s="5">
        <v>218</v>
      </c>
      <c r="C27" s="1" t="s">
        <v>96</v>
      </c>
      <c r="D27" s="2" t="s">
        <v>98</v>
      </c>
      <c r="E27" s="6" t="s">
        <v>37</v>
      </c>
      <c r="F27" s="7">
        <v>0</v>
      </c>
      <c r="G27" s="29">
        <v>2</v>
      </c>
      <c r="H27" s="8">
        <v>3</v>
      </c>
      <c r="I27" s="29">
        <v>5</v>
      </c>
      <c r="J27" s="29">
        <v>5</v>
      </c>
      <c r="K27" s="29">
        <v>6</v>
      </c>
      <c r="L27" s="29">
        <v>2</v>
      </c>
      <c r="M27" s="29">
        <v>2</v>
      </c>
      <c r="N27" s="29">
        <v>2</v>
      </c>
      <c r="O27" s="29">
        <v>2</v>
      </c>
      <c r="P27" s="29">
        <v>2</v>
      </c>
      <c r="Q27" s="30">
        <f t="shared" si="0"/>
        <v>31</v>
      </c>
      <c r="R27" s="7">
        <v>0</v>
      </c>
      <c r="S27" s="9">
        <v>5</v>
      </c>
      <c r="T27" s="9">
        <v>5</v>
      </c>
      <c r="U27" s="9">
        <v>0</v>
      </c>
      <c r="V27" s="7">
        <v>0</v>
      </c>
      <c r="W27" s="9">
        <v>4</v>
      </c>
      <c r="X27" s="9">
        <v>5</v>
      </c>
      <c r="Y27" s="9">
        <v>0</v>
      </c>
      <c r="Z27" s="30">
        <f t="shared" si="3"/>
        <v>19</v>
      </c>
      <c r="AA27" s="30">
        <f t="shared" si="4"/>
        <v>50</v>
      </c>
    </row>
    <row r="28" spans="1:27" ht="41.7" customHeight="1" x14ac:dyDescent="0.3">
      <c r="A28" s="4">
        <v>17</v>
      </c>
      <c r="B28" s="5">
        <v>219</v>
      </c>
      <c r="C28" s="1" t="s">
        <v>96</v>
      </c>
      <c r="D28" s="2" t="s">
        <v>99</v>
      </c>
      <c r="E28" s="6" t="s">
        <v>38</v>
      </c>
      <c r="F28" s="7">
        <v>0</v>
      </c>
      <c r="G28" s="29">
        <v>2</v>
      </c>
      <c r="H28" s="8">
        <v>3</v>
      </c>
      <c r="I28" s="29">
        <v>5</v>
      </c>
      <c r="J28" s="29">
        <v>5</v>
      </c>
      <c r="K28" s="29">
        <v>6</v>
      </c>
      <c r="L28" s="29">
        <v>2</v>
      </c>
      <c r="M28" s="29">
        <v>2</v>
      </c>
      <c r="N28" s="29">
        <v>2</v>
      </c>
      <c r="O28" s="29">
        <v>2</v>
      </c>
      <c r="P28" s="29">
        <v>2</v>
      </c>
      <c r="Q28" s="30">
        <f t="shared" si="0"/>
        <v>31</v>
      </c>
      <c r="R28" s="7">
        <v>0</v>
      </c>
      <c r="S28" s="9">
        <v>5</v>
      </c>
      <c r="T28" s="9">
        <v>5</v>
      </c>
      <c r="U28" s="9">
        <v>0</v>
      </c>
      <c r="V28" s="7">
        <v>0</v>
      </c>
      <c r="W28" s="9">
        <v>4</v>
      </c>
      <c r="X28" s="9">
        <v>5</v>
      </c>
      <c r="Y28" s="9">
        <v>0</v>
      </c>
      <c r="Z28" s="30">
        <f t="shared" si="3"/>
        <v>19</v>
      </c>
      <c r="AA28" s="30">
        <f t="shared" si="4"/>
        <v>50</v>
      </c>
    </row>
    <row r="29" spans="1:27" ht="41.7" customHeight="1" x14ac:dyDescent="0.3">
      <c r="A29" s="4">
        <v>18</v>
      </c>
      <c r="B29" s="5">
        <v>243</v>
      </c>
      <c r="C29" s="1" t="s">
        <v>100</v>
      </c>
      <c r="D29" s="2" t="s">
        <v>101</v>
      </c>
      <c r="E29" s="6" t="s">
        <v>39</v>
      </c>
      <c r="F29" s="7">
        <v>0</v>
      </c>
      <c r="G29" s="29">
        <v>2</v>
      </c>
      <c r="H29" s="8">
        <v>3</v>
      </c>
      <c r="I29" s="29">
        <v>5</v>
      </c>
      <c r="J29" s="29">
        <v>5</v>
      </c>
      <c r="K29" s="29">
        <v>6</v>
      </c>
      <c r="L29" s="29">
        <v>2</v>
      </c>
      <c r="M29" s="29">
        <v>2</v>
      </c>
      <c r="N29" s="29">
        <v>2</v>
      </c>
      <c r="O29" s="29">
        <v>2</v>
      </c>
      <c r="P29" s="29">
        <v>2</v>
      </c>
      <c r="Q29" s="30">
        <f t="shared" si="0"/>
        <v>31</v>
      </c>
      <c r="R29" s="7">
        <v>0</v>
      </c>
      <c r="S29" s="9">
        <v>5</v>
      </c>
      <c r="T29" s="9">
        <v>5</v>
      </c>
      <c r="U29" s="9">
        <v>0</v>
      </c>
      <c r="V29" s="7">
        <v>0</v>
      </c>
      <c r="W29" s="9">
        <v>4</v>
      </c>
      <c r="X29" s="9">
        <v>5</v>
      </c>
      <c r="Y29" s="9">
        <v>0</v>
      </c>
      <c r="Z29" s="30">
        <f t="shared" si="3"/>
        <v>19</v>
      </c>
      <c r="AA29" s="30">
        <f t="shared" si="4"/>
        <v>50</v>
      </c>
    </row>
    <row r="30" spans="1:27" ht="41.7" customHeight="1" x14ac:dyDescent="0.3">
      <c r="A30" s="4">
        <v>19</v>
      </c>
      <c r="B30" s="5">
        <v>244</v>
      </c>
      <c r="C30" s="1" t="s">
        <v>100</v>
      </c>
      <c r="D30" s="2" t="s">
        <v>102</v>
      </c>
      <c r="E30" s="6" t="s">
        <v>40</v>
      </c>
      <c r="F30" s="7">
        <v>0</v>
      </c>
      <c r="G30" s="29">
        <v>2</v>
      </c>
      <c r="H30" s="8">
        <v>3</v>
      </c>
      <c r="I30" s="29">
        <v>5</v>
      </c>
      <c r="J30" s="29">
        <v>5</v>
      </c>
      <c r="K30" s="29">
        <v>6</v>
      </c>
      <c r="L30" s="29">
        <v>2</v>
      </c>
      <c r="M30" s="29">
        <v>2</v>
      </c>
      <c r="N30" s="29">
        <v>2</v>
      </c>
      <c r="O30" s="29">
        <v>2</v>
      </c>
      <c r="P30" s="29">
        <v>2</v>
      </c>
      <c r="Q30" s="30">
        <f t="shared" si="0"/>
        <v>31</v>
      </c>
      <c r="R30" s="7">
        <v>0</v>
      </c>
      <c r="S30" s="9">
        <v>5</v>
      </c>
      <c r="T30" s="9">
        <v>5</v>
      </c>
      <c r="U30" s="9">
        <v>0</v>
      </c>
      <c r="V30" s="7">
        <v>0</v>
      </c>
      <c r="W30" s="9">
        <v>4</v>
      </c>
      <c r="X30" s="9">
        <v>5</v>
      </c>
      <c r="Y30" s="9">
        <v>0</v>
      </c>
      <c r="Z30" s="30">
        <f t="shared" si="3"/>
        <v>19</v>
      </c>
      <c r="AA30" s="30">
        <f t="shared" si="4"/>
        <v>50</v>
      </c>
    </row>
    <row r="31" spans="1:27" ht="41.7" customHeight="1" x14ac:dyDescent="0.3">
      <c r="A31" s="4">
        <v>20</v>
      </c>
      <c r="B31" s="5">
        <v>383</v>
      </c>
      <c r="C31" s="1" t="s">
        <v>103</v>
      </c>
      <c r="D31" s="2" t="s">
        <v>104</v>
      </c>
      <c r="E31" s="6" t="s">
        <v>41</v>
      </c>
      <c r="F31" s="7">
        <v>0</v>
      </c>
      <c r="G31" s="29">
        <v>2</v>
      </c>
      <c r="H31" s="8">
        <v>3</v>
      </c>
      <c r="I31" s="29">
        <v>5</v>
      </c>
      <c r="J31" s="29">
        <v>5</v>
      </c>
      <c r="K31" s="29">
        <v>6</v>
      </c>
      <c r="L31" s="29">
        <v>2</v>
      </c>
      <c r="M31" s="29">
        <v>2</v>
      </c>
      <c r="N31" s="29">
        <v>2</v>
      </c>
      <c r="O31" s="29">
        <v>2</v>
      </c>
      <c r="P31" s="29">
        <v>2</v>
      </c>
      <c r="Q31" s="30">
        <f t="shared" si="0"/>
        <v>31</v>
      </c>
      <c r="R31" s="7">
        <v>0</v>
      </c>
      <c r="S31" s="9">
        <v>5</v>
      </c>
      <c r="T31" s="9">
        <v>5</v>
      </c>
      <c r="U31" s="9">
        <v>0</v>
      </c>
      <c r="V31" s="7">
        <v>0</v>
      </c>
      <c r="W31" s="9">
        <v>4</v>
      </c>
      <c r="X31" s="9">
        <v>5</v>
      </c>
      <c r="Y31" s="9">
        <v>1</v>
      </c>
      <c r="Z31" s="30">
        <f t="shared" si="3"/>
        <v>20</v>
      </c>
      <c r="AA31" s="30">
        <f t="shared" si="4"/>
        <v>51</v>
      </c>
    </row>
    <row r="32" spans="1:27" ht="41.7" customHeight="1" x14ac:dyDescent="0.3">
      <c r="A32" s="4">
        <v>21</v>
      </c>
      <c r="B32" s="5">
        <v>384</v>
      </c>
      <c r="C32" s="1" t="s">
        <v>103</v>
      </c>
      <c r="D32" s="2" t="s">
        <v>105</v>
      </c>
      <c r="E32" s="6" t="s">
        <v>42</v>
      </c>
      <c r="F32" s="7">
        <v>0</v>
      </c>
      <c r="G32" s="29">
        <v>2</v>
      </c>
      <c r="H32" s="8">
        <v>3</v>
      </c>
      <c r="I32" s="29">
        <v>5</v>
      </c>
      <c r="J32" s="29">
        <v>5</v>
      </c>
      <c r="K32" s="29">
        <v>6</v>
      </c>
      <c r="L32" s="29">
        <v>2</v>
      </c>
      <c r="M32" s="29">
        <v>2</v>
      </c>
      <c r="N32" s="29">
        <v>2</v>
      </c>
      <c r="O32" s="29">
        <v>2</v>
      </c>
      <c r="P32" s="29">
        <v>2</v>
      </c>
      <c r="Q32" s="30">
        <f t="shared" si="0"/>
        <v>31</v>
      </c>
      <c r="R32" s="7">
        <v>0</v>
      </c>
      <c r="S32" s="9">
        <v>5</v>
      </c>
      <c r="T32" s="9">
        <v>5</v>
      </c>
      <c r="U32" s="9">
        <v>0</v>
      </c>
      <c r="V32" s="7">
        <v>0</v>
      </c>
      <c r="W32" s="9">
        <v>4</v>
      </c>
      <c r="X32" s="9">
        <v>5</v>
      </c>
      <c r="Y32" s="9">
        <v>1</v>
      </c>
      <c r="Z32" s="30">
        <f t="shared" si="3"/>
        <v>20</v>
      </c>
      <c r="AA32" s="30">
        <f t="shared" si="4"/>
        <v>51</v>
      </c>
    </row>
    <row r="33" spans="1:27" ht="41.7" customHeight="1" x14ac:dyDescent="0.3">
      <c r="A33" s="4">
        <v>22</v>
      </c>
      <c r="B33" s="5">
        <v>385</v>
      </c>
      <c r="C33" s="1" t="s">
        <v>103</v>
      </c>
      <c r="D33" s="2" t="s">
        <v>160</v>
      </c>
      <c r="E33" s="6" t="s">
        <v>43</v>
      </c>
      <c r="F33" s="7">
        <v>0</v>
      </c>
      <c r="G33" s="29">
        <v>2</v>
      </c>
      <c r="H33" s="8">
        <v>3</v>
      </c>
      <c r="I33" s="29">
        <v>5</v>
      </c>
      <c r="J33" s="29">
        <v>5</v>
      </c>
      <c r="K33" s="29">
        <v>6</v>
      </c>
      <c r="L33" s="29">
        <v>2</v>
      </c>
      <c r="M33" s="29">
        <v>2</v>
      </c>
      <c r="N33" s="29">
        <v>2</v>
      </c>
      <c r="O33" s="29">
        <v>2</v>
      </c>
      <c r="P33" s="29">
        <v>2</v>
      </c>
      <c r="Q33" s="30">
        <f t="shared" si="0"/>
        <v>31</v>
      </c>
      <c r="R33" s="7">
        <v>0</v>
      </c>
      <c r="S33" s="9">
        <v>0</v>
      </c>
      <c r="T33" s="9">
        <v>0</v>
      </c>
      <c r="U33" s="9">
        <v>0</v>
      </c>
      <c r="V33" s="7">
        <v>0</v>
      </c>
      <c r="W33" s="9">
        <v>4</v>
      </c>
      <c r="X33" s="9">
        <v>5</v>
      </c>
      <c r="Y33" s="9">
        <v>1</v>
      </c>
      <c r="Z33" s="30">
        <f t="shared" si="3"/>
        <v>10</v>
      </c>
      <c r="AA33" s="30">
        <f t="shared" si="4"/>
        <v>41</v>
      </c>
    </row>
    <row r="34" spans="1:27" ht="41.7" customHeight="1" x14ac:dyDescent="0.3">
      <c r="A34" s="4">
        <v>23</v>
      </c>
      <c r="B34" s="5">
        <v>387</v>
      </c>
      <c r="C34" s="1" t="s">
        <v>106</v>
      </c>
      <c r="D34" s="2" t="s">
        <v>107</v>
      </c>
      <c r="E34" s="6" t="s">
        <v>44</v>
      </c>
      <c r="F34" s="7">
        <v>0</v>
      </c>
      <c r="G34" s="29">
        <v>2</v>
      </c>
      <c r="H34" s="8">
        <v>3</v>
      </c>
      <c r="I34" s="29">
        <v>5</v>
      </c>
      <c r="J34" s="29">
        <v>5</v>
      </c>
      <c r="K34" s="29">
        <v>6</v>
      </c>
      <c r="L34" s="29">
        <v>2</v>
      </c>
      <c r="M34" s="29">
        <v>2</v>
      </c>
      <c r="N34" s="29">
        <v>2</v>
      </c>
      <c r="O34" s="29">
        <v>2</v>
      </c>
      <c r="P34" s="29">
        <v>2</v>
      </c>
      <c r="Q34" s="30">
        <f t="shared" si="0"/>
        <v>31</v>
      </c>
      <c r="R34" s="7">
        <v>0</v>
      </c>
      <c r="S34" s="9">
        <v>5</v>
      </c>
      <c r="T34" s="9">
        <v>5</v>
      </c>
      <c r="U34" s="9">
        <v>0</v>
      </c>
      <c r="V34" s="7">
        <v>0</v>
      </c>
      <c r="W34" s="9">
        <v>4</v>
      </c>
      <c r="X34" s="9">
        <v>5</v>
      </c>
      <c r="Y34" s="9">
        <v>1</v>
      </c>
      <c r="Z34" s="30">
        <f t="shared" si="3"/>
        <v>20</v>
      </c>
      <c r="AA34" s="30">
        <f t="shared" si="4"/>
        <v>51</v>
      </c>
    </row>
    <row r="35" spans="1:27" ht="41.7" customHeight="1" x14ac:dyDescent="0.3">
      <c r="A35" s="4">
        <v>24</v>
      </c>
      <c r="B35" s="5">
        <v>388</v>
      </c>
      <c r="C35" s="1" t="s">
        <v>108</v>
      </c>
      <c r="D35" s="2" t="s">
        <v>109</v>
      </c>
      <c r="E35" s="6" t="s">
        <v>45</v>
      </c>
      <c r="F35" s="7">
        <v>0</v>
      </c>
      <c r="G35" s="29">
        <v>2</v>
      </c>
      <c r="H35" s="8">
        <v>3</v>
      </c>
      <c r="I35" s="29">
        <v>5</v>
      </c>
      <c r="J35" s="29">
        <v>5</v>
      </c>
      <c r="K35" s="29">
        <v>6</v>
      </c>
      <c r="L35" s="29">
        <v>2</v>
      </c>
      <c r="M35" s="29">
        <v>2</v>
      </c>
      <c r="N35" s="29">
        <v>2</v>
      </c>
      <c r="O35" s="29">
        <v>2</v>
      </c>
      <c r="P35" s="29">
        <v>2</v>
      </c>
      <c r="Q35" s="30">
        <f t="shared" si="0"/>
        <v>31</v>
      </c>
      <c r="R35" s="7">
        <v>0</v>
      </c>
      <c r="S35" s="9">
        <v>5</v>
      </c>
      <c r="T35" s="9">
        <v>5</v>
      </c>
      <c r="U35" s="9">
        <v>0</v>
      </c>
      <c r="V35" s="7">
        <v>0</v>
      </c>
      <c r="W35" s="9">
        <v>0</v>
      </c>
      <c r="X35" s="9">
        <v>5</v>
      </c>
      <c r="Y35" s="9">
        <v>0</v>
      </c>
      <c r="Z35" s="30">
        <f t="shared" si="3"/>
        <v>15</v>
      </c>
      <c r="AA35" s="30">
        <f t="shared" si="4"/>
        <v>46</v>
      </c>
    </row>
    <row r="36" spans="1:27" ht="41.7" customHeight="1" x14ac:dyDescent="0.3">
      <c r="A36" s="4">
        <v>25</v>
      </c>
      <c r="B36" s="5">
        <v>399</v>
      </c>
      <c r="C36" s="1" t="s">
        <v>110</v>
      </c>
      <c r="D36" s="2" t="s">
        <v>111</v>
      </c>
      <c r="E36" s="6" t="s">
        <v>46</v>
      </c>
      <c r="F36" s="7">
        <v>0</v>
      </c>
      <c r="G36" s="29">
        <v>2</v>
      </c>
      <c r="H36" s="8">
        <v>3</v>
      </c>
      <c r="I36" s="29">
        <v>5</v>
      </c>
      <c r="J36" s="29">
        <v>5</v>
      </c>
      <c r="K36" s="29">
        <v>6</v>
      </c>
      <c r="L36" s="29">
        <v>2</v>
      </c>
      <c r="M36" s="29">
        <v>2</v>
      </c>
      <c r="N36" s="29">
        <v>2</v>
      </c>
      <c r="O36" s="29">
        <v>2</v>
      </c>
      <c r="P36" s="29">
        <v>2</v>
      </c>
      <c r="Q36" s="30">
        <f t="shared" si="0"/>
        <v>31</v>
      </c>
      <c r="R36" s="7">
        <v>0</v>
      </c>
      <c r="S36" s="9">
        <v>5</v>
      </c>
      <c r="T36" s="9">
        <v>5</v>
      </c>
      <c r="U36" s="9">
        <v>0</v>
      </c>
      <c r="V36" s="7">
        <v>0</v>
      </c>
      <c r="W36" s="9">
        <v>4</v>
      </c>
      <c r="X36" s="9">
        <v>5</v>
      </c>
      <c r="Y36" s="9">
        <v>1</v>
      </c>
      <c r="Z36" s="30">
        <f t="shared" si="3"/>
        <v>20</v>
      </c>
      <c r="AA36" s="30">
        <f t="shared" si="4"/>
        <v>51</v>
      </c>
    </row>
    <row r="37" spans="1:27" ht="41.7" customHeight="1" x14ac:dyDescent="0.3">
      <c r="A37" s="4">
        <v>26</v>
      </c>
      <c r="B37" s="5">
        <v>401</v>
      </c>
      <c r="C37" s="1" t="s">
        <v>110</v>
      </c>
      <c r="D37" s="2" t="s">
        <v>112</v>
      </c>
      <c r="E37" s="6" t="s">
        <v>47</v>
      </c>
      <c r="F37" s="7">
        <v>0</v>
      </c>
      <c r="G37" s="29">
        <v>2</v>
      </c>
      <c r="H37" s="8">
        <v>3</v>
      </c>
      <c r="I37" s="29">
        <v>5</v>
      </c>
      <c r="J37" s="29">
        <v>5</v>
      </c>
      <c r="K37" s="29">
        <v>6</v>
      </c>
      <c r="L37" s="29">
        <v>2</v>
      </c>
      <c r="M37" s="29">
        <v>2</v>
      </c>
      <c r="N37" s="29">
        <v>2</v>
      </c>
      <c r="O37" s="29">
        <v>2</v>
      </c>
      <c r="P37" s="29">
        <v>2</v>
      </c>
      <c r="Q37" s="30">
        <f t="shared" si="0"/>
        <v>31</v>
      </c>
      <c r="R37" s="7">
        <v>0</v>
      </c>
      <c r="S37" s="9">
        <v>5</v>
      </c>
      <c r="T37" s="9">
        <v>5</v>
      </c>
      <c r="U37" s="9">
        <v>0</v>
      </c>
      <c r="V37" s="7">
        <v>0</v>
      </c>
      <c r="W37" s="9">
        <v>4</v>
      </c>
      <c r="X37" s="9">
        <v>5</v>
      </c>
      <c r="Y37" s="9">
        <v>1</v>
      </c>
      <c r="Z37" s="30">
        <f t="shared" si="3"/>
        <v>20</v>
      </c>
      <c r="AA37" s="30">
        <f t="shared" si="4"/>
        <v>51</v>
      </c>
    </row>
    <row r="38" spans="1:27" ht="41.7" customHeight="1" x14ac:dyDescent="0.3">
      <c r="A38" s="4">
        <v>27</v>
      </c>
      <c r="B38" s="5">
        <v>412</v>
      </c>
      <c r="C38" s="1" t="s">
        <v>113</v>
      </c>
      <c r="D38" s="2" t="s">
        <v>114</v>
      </c>
      <c r="E38" s="6" t="s">
        <v>48</v>
      </c>
      <c r="F38" s="7">
        <v>0</v>
      </c>
      <c r="G38" s="29">
        <v>2</v>
      </c>
      <c r="H38" s="8">
        <v>3</v>
      </c>
      <c r="I38" s="29">
        <v>5</v>
      </c>
      <c r="J38" s="29">
        <v>5</v>
      </c>
      <c r="K38" s="29">
        <v>6</v>
      </c>
      <c r="L38" s="29">
        <v>2</v>
      </c>
      <c r="M38" s="29">
        <v>2</v>
      </c>
      <c r="N38" s="29">
        <v>2</v>
      </c>
      <c r="O38" s="29">
        <v>2</v>
      </c>
      <c r="P38" s="29">
        <v>2</v>
      </c>
      <c r="Q38" s="30">
        <f t="shared" si="0"/>
        <v>31</v>
      </c>
      <c r="R38" s="7">
        <v>0</v>
      </c>
      <c r="S38" s="9">
        <v>5</v>
      </c>
      <c r="T38" s="9">
        <v>5</v>
      </c>
      <c r="U38" s="9">
        <v>0</v>
      </c>
      <c r="V38" s="7">
        <v>0</v>
      </c>
      <c r="W38" s="9">
        <v>4</v>
      </c>
      <c r="X38" s="9">
        <v>5</v>
      </c>
      <c r="Y38" s="9">
        <v>2</v>
      </c>
      <c r="Z38" s="30">
        <f t="shared" si="3"/>
        <v>21</v>
      </c>
      <c r="AA38" s="30">
        <f t="shared" si="4"/>
        <v>52</v>
      </c>
    </row>
    <row r="39" spans="1:27" ht="41.7" customHeight="1" x14ac:dyDescent="0.3">
      <c r="A39" s="4">
        <v>28</v>
      </c>
      <c r="B39" s="5">
        <v>413</v>
      </c>
      <c r="C39" s="1" t="s">
        <v>113</v>
      </c>
      <c r="D39" s="2" t="s">
        <v>86</v>
      </c>
      <c r="E39" s="6" t="s">
        <v>49</v>
      </c>
      <c r="F39" s="7">
        <v>0</v>
      </c>
      <c r="G39" s="29">
        <v>2</v>
      </c>
      <c r="H39" s="8">
        <v>3</v>
      </c>
      <c r="I39" s="29">
        <v>5</v>
      </c>
      <c r="J39" s="29">
        <v>5</v>
      </c>
      <c r="K39" s="29">
        <v>6</v>
      </c>
      <c r="L39" s="29">
        <v>2</v>
      </c>
      <c r="M39" s="29">
        <v>2</v>
      </c>
      <c r="N39" s="29">
        <v>2</v>
      </c>
      <c r="O39" s="29">
        <v>2</v>
      </c>
      <c r="P39" s="29">
        <v>2</v>
      </c>
      <c r="Q39" s="30">
        <f t="shared" si="0"/>
        <v>31</v>
      </c>
      <c r="R39" s="7">
        <v>0</v>
      </c>
      <c r="S39" s="9">
        <v>5</v>
      </c>
      <c r="T39" s="9">
        <v>5</v>
      </c>
      <c r="U39" s="9">
        <v>0</v>
      </c>
      <c r="V39" s="7">
        <v>0</v>
      </c>
      <c r="W39" s="9">
        <v>4</v>
      </c>
      <c r="X39" s="9">
        <v>5</v>
      </c>
      <c r="Y39" s="9">
        <v>2</v>
      </c>
      <c r="Z39" s="30">
        <f t="shared" si="3"/>
        <v>21</v>
      </c>
      <c r="AA39" s="30">
        <f t="shared" si="4"/>
        <v>52</v>
      </c>
    </row>
    <row r="40" spans="1:27" ht="41.7" customHeight="1" x14ac:dyDescent="0.3">
      <c r="A40" s="4">
        <v>29</v>
      </c>
      <c r="B40" s="5">
        <v>414</v>
      </c>
      <c r="C40" s="1" t="s">
        <v>115</v>
      </c>
      <c r="D40" s="2" t="s">
        <v>116</v>
      </c>
      <c r="E40" s="6" t="s">
        <v>50</v>
      </c>
      <c r="F40" s="7">
        <v>0</v>
      </c>
      <c r="G40" s="29">
        <v>2</v>
      </c>
      <c r="H40" s="8">
        <v>3</v>
      </c>
      <c r="I40" s="29">
        <v>5</v>
      </c>
      <c r="J40" s="29">
        <v>5</v>
      </c>
      <c r="K40" s="29">
        <v>6</v>
      </c>
      <c r="L40" s="29">
        <v>2</v>
      </c>
      <c r="M40" s="29">
        <v>2</v>
      </c>
      <c r="N40" s="29">
        <v>2</v>
      </c>
      <c r="O40" s="29">
        <v>2</v>
      </c>
      <c r="P40" s="29">
        <v>2</v>
      </c>
      <c r="Q40" s="30">
        <f t="shared" si="0"/>
        <v>31</v>
      </c>
      <c r="R40" s="7">
        <v>0</v>
      </c>
      <c r="S40" s="9">
        <v>5</v>
      </c>
      <c r="T40" s="9">
        <v>5</v>
      </c>
      <c r="U40" s="9">
        <v>0</v>
      </c>
      <c r="V40" s="7">
        <v>0</v>
      </c>
      <c r="W40" s="9">
        <v>0</v>
      </c>
      <c r="X40" s="9">
        <v>5</v>
      </c>
      <c r="Y40" s="9">
        <v>0</v>
      </c>
      <c r="Z40" s="30">
        <f t="shared" si="3"/>
        <v>15</v>
      </c>
      <c r="AA40" s="30">
        <f t="shared" si="4"/>
        <v>46</v>
      </c>
    </row>
    <row r="41" spans="1:27" ht="41.7" customHeight="1" x14ac:dyDescent="0.3">
      <c r="A41" s="4">
        <v>30</v>
      </c>
      <c r="B41" s="5">
        <v>415</v>
      </c>
      <c r="C41" s="1" t="s">
        <v>115</v>
      </c>
      <c r="D41" s="2" t="s">
        <v>117</v>
      </c>
      <c r="E41" s="6" t="s">
        <v>51</v>
      </c>
      <c r="F41" s="7">
        <v>0</v>
      </c>
      <c r="G41" s="29">
        <v>2</v>
      </c>
      <c r="H41" s="8">
        <v>3</v>
      </c>
      <c r="I41" s="29">
        <v>5</v>
      </c>
      <c r="J41" s="29">
        <v>5</v>
      </c>
      <c r="K41" s="29">
        <v>6</v>
      </c>
      <c r="L41" s="29">
        <v>2</v>
      </c>
      <c r="M41" s="29">
        <v>2</v>
      </c>
      <c r="N41" s="29">
        <v>2</v>
      </c>
      <c r="O41" s="29">
        <v>2</v>
      </c>
      <c r="P41" s="29">
        <v>2</v>
      </c>
      <c r="Q41" s="30">
        <f t="shared" si="0"/>
        <v>31</v>
      </c>
      <c r="R41" s="7">
        <v>0</v>
      </c>
      <c r="S41" s="9">
        <v>5</v>
      </c>
      <c r="T41" s="9">
        <v>5</v>
      </c>
      <c r="U41" s="9">
        <v>0</v>
      </c>
      <c r="V41" s="7">
        <v>0</v>
      </c>
      <c r="W41" s="9">
        <v>0</v>
      </c>
      <c r="X41" s="9">
        <v>5</v>
      </c>
      <c r="Y41" s="9">
        <v>0</v>
      </c>
      <c r="Z41" s="30">
        <f t="shared" si="3"/>
        <v>15</v>
      </c>
      <c r="AA41" s="30">
        <f t="shared" si="4"/>
        <v>46</v>
      </c>
    </row>
    <row r="42" spans="1:27" ht="41.7" customHeight="1" x14ac:dyDescent="0.3">
      <c r="A42" s="4">
        <v>31</v>
      </c>
      <c r="B42" s="5">
        <v>416</v>
      </c>
      <c r="C42" s="1" t="s">
        <v>115</v>
      </c>
      <c r="D42" s="2" t="s">
        <v>118</v>
      </c>
      <c r="E42" s="6" t="s">
        <v>52</v>
      </c>
      <c r="F42" s="7">
        <v>0</v>
      </c>
      <c r="G42" s="29">
        <v>2</v>
      </c>
      <c r="H42" s="8">
        <v>3</v>
      </c>
      <c r="I42" s="29">
        <v>5</v>
      </c>
      <c r="J42" s="29">
        <v>5</v>
      </c>
      <c r="K42" s="29">
        <v>6</v>
      </c>
      <c r="L42" s="29">
        <v>2</v>
      </c>
      <c r="M42" s="29">
        <v>2</v>
      </c>
      <c r="N42" s="29">
        <v>2</v>
      </c>
      <c r="O42" s="29">
        <v>2</v>
      </c>
      <c r="P42" s="29">
        <v>2</v>
      </c>
      <c r="Q42" s="30">
        <f t="shared" si="0"/>
        <v>31</v>
      </c>
      <c r="R42" s="7">
        <v>0</v>
      </c>
      <c r="S42" s="9">
        <v>5</v>
      </c>
      <c r="T42" s="9">
        <v>5</v>
      </c>
      <c r="U42" s="9">
        <v>0</v>
      </c>
      <c r="V42" s="7">
        <v>0</v>
      </c>
      <c r="W42" s="9">
        <v>0</v>
      </c>
      <c r="X42" s="9">
        <v>5</v>
      </c>
      <c r="Y42" s="9">
        <v>0</v>
      </c>
      <c r="Z42" s="30">
        <f t="shared" si="3"/>
        <v>15</v>
      </c>
      <c r="AA42" s="30">
        <f t="shared" si="4"/>
        <v>46</v>
      </c>
    </row>
    <row r="43" spans="1:27" ht="41.7" customHeight="1" x14ac:dyDescent="0.3">
      <c r="A43" s="4">
        <v>32</v>
      </c>
      <c r="B43" s="5">
        <v>517</v>
      </c>
      <c r="C43" s="1" t="s">
        <v>119</v>
      </c>
      <c r="D43" s="2" t="s">
        <v>120</v>
      </c>
      <c r="E43" s="6" t="s">
        <v>53</v>
      </c>
      <c r="F43" s="7">
        <v>0</v>
      </c>
      <c r="G43" s="29">
        <v>2</v>
      </c>
      <c r="H43" s="8">
        <v>3</v>
      </c>
      <c r="I43" s="29">
        <v>5</v>
      </c>
      <c r="J43" s="29">
        <v>5</v>
      </c>
      <c r="K43" s="29">
        <v>6</v>
      </c>
      <c r="L43" s="29">
        <v>2</v>
      </c>
      <c r="M43" s="29">
        <v>2</v>
      </c>
      <c r="N43" s="29">
        <v>2</v>
      </c>
      <c r="O43" s="29">
        <v>2</v>
      </c>
      <c r="P43" s="29">
        <v>2</v>
      </c>
      <c r="Q43" s="30">
        <f t="shared" si="0"/>
        <v>31</v>
      </c>
      <c r="R43" s="7">
        <v>0</v>
      </c>
      <c r="S43" s="9">
        <v>5</v>
      </c>
      <c r="T43" s="9">
        <v>5</v>
      </c>
      <c r="U43" s="9">
        <v>0</v>
      </c>
      <c r="V43" s="7">
        <v>0</v>
      </c>
      <c r="W43" s="9">
        <v>4</v>
      </c>
      <c r="X43" s="9">
        <v>5</v>
      </c>
      <c r="Y43" s="9">
        <v>1</v>
      </c>
      <c r="Z43" s="30">
        <f t="shared" si="3"/>
        <v>20</v>
      </c>
      <c r="AA43" s="30">
        <f t="shared" si="4"/>
        <v>51</v>
      </c>
    </row>
    <row r="44" spans="1:27" ht="41.7" customHeight="1" x14ac:dyDescent="0.3">
      <c r="A44" s="4">
        <v>33</v>
      </c>
      <c r="B44" s="5">
        <v>528</v>
      </c>
      <c r="C44" s="1" t="s">
        <v>121</v>
      </c>
      <c r="D44" s="2" t="s">
        <v>122</v>
      </c>
      <c r="E44" s="6" t="s">
        <v>54</v>
      </c>
      <c r="F44" s="7">
        <v>0</v>
      </c>
      <c r="G44" s="29">
        <v>2</v>
      </c>
      <c r="H44" s="8">
        <v>3</v>
      </c>
      <c r="I44" s="29">
        <v>5</v>
      </c>
      <c r="J44" s="29">
        <v>5</v>
      </c>
      <c r="K44" s="29">
        <v>6</v>
      </c>
      <c r="L44" s="29">
        <v>2</v>
      </c>
      <c r="M44" s="29">
        <v>2</v>
      </c>
      <c r="N44" s="29">
        <v>2</v>
      </c>
      <c r="O44" s="29">
        <v>2</v>
      </c>
      <c r="P44" s="29">
        <v>2</v>
      </c>
      <c r="Q44" s="30">
        <f t="shared" si="0"/>
        <v>31</v>
      </c>
      <c r="R44" s="7">
        <v>0</v>
      </c>
      <c r="S44" s="9">
        <v>5</v>
      </c>
      <c r="T44" s="9">
        <v>5</v>
      </c>
      <c r="U44" s="9">
        <v>0</v>
      </c>
      <c r="V44" s="7">
        <v>0</v>
      </c>
      <c r="W44" s="9">
        <v>4</v>
      </c>
      <c r="X44" s="9">
        <v>5</v>
      </c>
      <c r="Y44" s="9">
        <v>0</v>
      </c>
      <c r="Z44" s="30">
        <f t="shared" si="3"/>
        <v>19</v>
      </c>
      <c r="AA44" s="30">
        <f t="shared" si="4"/>
        <v>50</v>
      </c>
    </row>
    <row r="45" spans="1:27" ht="41.7" customHeight="1" x14ac:dyDescent="0.3">
      <c r="A45" s="4">
        <v>34</v>
      </c>
      <c r="B45" s="5">
        <v>529</v>
      </c>
      <c r="C45" s="1" t="s">
        <v>123</v>
      </c>
      <c r="D45" s="2" t="s">
        <v>124</v>
      </c>
      <c r="E45" s="6" t="s">
        <v>55</v>
      </c>
      <c r="F45" s="7">
        <v>0</v>
      </c>
      <c r="G45" s="29">
        <v>2</v>
      </c>
      <c r="H45" s="8">
        <v>3</v>
      </c>
      <c r="I45" s="29">
        <v>5</v>
      </c>
      <c r="J45" s="29">
        <v>5</v>
      </c>
      <c r="K45" s="29">
        <v>6</v>
      </c>
      <c r="L45" s="29">
        <v>2</v>
      </c>
      <c r="M45" s="29">
        <v>2</v>
      </c>
      <c r="N45" s="29">
        <v>2</v>
      </c>
      <c r="O45" s="29">
        <v>2</v>
      </c>
      <c r="P45" s="29">
        <v>2</v>
      </c>
      <c r="Q45" s="30">
        <f t="shared" si="0"/>
        <v>31</v>
      </c>
      <c r="R45" s="7">
        <v>0</v>
      </c>
      <c r="S45" s="9">
        <v>5</v>
      </c>
      <c r="T45" s="9">
        <v>5</v>
      </c>
      <c r="U45" s="9">
        <v>0</v>
      </c>
      <c r="V45" s="7">
        <v>0</v>
      </c>
      <c r="W45" s="9">
        <v>4</v>
      </c>
      <c r="X45" s="9">
        <v>5</v>
      </c>
      <c r="Y45" s="9">
        <v>0</v>
      </c>
      <c r="Z45" s="30">
        <f t="shared" si="3"/>
        <v>19</v>
      </c>
      <c r="AA45" s="30">
        <f t="shared" si="4"/>
        <v>50</v>
      </c>
    </row>
    <row r="46" spans="1:27" ht="41.7" customHeight="1" x14ac:dyDescent="0.3">
      <c r="A46" s="4">
        <v>35</v>
      </c>
      <c r="B46" s="5">
        <v>530</v>
      </c>
      <c r="C46" s="1" t="s">
        <v>123</v>
      </c>
      <c r="D46" s="2" t="s">
        <v>125</v>
      </c>
      <c r="E46" s="6" t="s">
        <v>56</v>
      </c>
      <c r="F46" s="7">
        <v>0</v>
      </c>
      <c r="G46" s="29">
        <v>2</v>
      </c>
      <c r="H46" s="8">
        <v>3</v>
      </c>
      <c r="I46" s="29">
        <v>5</v>
      </c>
      <c r="J46" s="29">
        <v>5</v>
      </c>
      <c r="K46" s="29">
        <v>6</v>
      </c>
      <c r="L46" s="29">
        <v>2</v>
      </c>
      <c r="M46" s="29">
        <v>2</v>
      </c>
      <c r="N46" s="29">
        <v>2</v>
      </c>
      <c r="O46" s="29">
        <v>2</v>
      </c>
      <c r="P46" s="29">
        <v>2</v>
      </c>
      <c r="Q46" s="30">
        <f t="shared" si="0"/>
        <v>31</v>
      </c>
      <c r="R46" s="7">
        <v>0</v>
      </c>
      <c r="S46" s="9">
        <v>5</v>
      </c>
      <c r="T46" s="9">
        <v>5</v>
      </c>
      <c r="U46" s="9">
        <v>0</v>
      </c>
      <c r="V46" s="7">
        <v>0</v>
      </c>
      <c r="W46" s="9">
        <v>4</v>
      </c>
      <c r="X46" s="9">
        <v>5</v>
      </c>
      <c r="Y46" s="9">
        <v>0</v>
      </c>
      <c r="Z46" s="30">
        <f t="shared" si="3"/>
        <v>19</v>
      </c>
      <c r="AA46" s="30">
        <f t="shared" si="4"/>
        <v>50</v>
      </c>
    </row>
    <row r="47" spans="1:27" ht="41.7" customHeight="1" x14ac:dyDescent="0.3">
      <c r="A47" s="4">
        <v>36</v>
      </c>
      <c r="B47" s="5">
        <v>533</v>
      </c>
      <c r="C47" s="1" t="s">
        <v>126</v>
      </c>
      <c r="D47" s="2" t="s">
        <v>127</v>
      </c>
      <c r="E47" s="6" t="s">
        <v>57</v>
      </c>
      <c r="F47" s="7">
        <v>0</v>
      </c>
      <c r="G47" s="29">
        <v>2</v>
      </c>
      <c r="H47" s="8">
        <v>3</v>
      </c>
      <c r="I47" s="29">
        <v>5</v>
      </c>
      <c r="J47" s="29">
        <v>5</v>
      </c>
      <c r="K47" s="29">
        <v>6</v>
      </c>
      <c r="L47" s="29">
        <v>2</v>
      </c>
      <c r="M47" s="29">
        <v>2</v>
      </c>
      <c r="N47" s="29">
        <v>2</v>
      </c>
      <c r="O47" s="29">
        <v>2</v>
      </c>
      <c r="P47" s="29">
        <v>2</v>
      </c>
      <c r="Q47" s="30">
        <f t="shared" si="0"/>
        <v>31</v>
      </c>
      <c r="R47" s="7">
        <v>0</v>
      </c>
      <c r="S47" s="9">
        <v>0</v>
      </c>
      <c r="T47" s="9">
        <v>0</v>
      </c>
      <c r="U47" s="9">
        <v>0</v>
      </c>
      <c r="V47" s="7">
        <v>0</v>
      </c>
      <c r="W47" s="9">
        <v>4</v>
      </c>
      <c r="X47" s="9">
        <v>5</v>
      </c>
      <c r="Y47" s="9">
        <v>2</v>
      </c>
      <c r="Z47" s="30">
        <f t="shared" si="3"/>
        <v>11</v>
      </c>
      <c r="AA47" s="30">
        <f t="shared" si="4"/>
        <v>42</v>
      </c>
    </row>
    <row r="48" spans="1:27" ht="41.7" customHeight="1" x14ac:dyDescent="0.3">
      <c r="A48" s="4">
        <v>37</v>
      </c>
      <c r="B48" s="5">
        <v>534</v>
      </c>
      <c r="C48" s="1" t="s">
        <v>126</v>
      </c>
      <c r="D48" s="2" t="s">
        <v>128</v>
      </c>
      <c r="E48" s="6" t="s">
        <v>58</v>
      </c>
      <c r="F48" s="7">
        <v>0</v>
      </c>
      <c r="G48" s="29">
        <v>2</v>
      </c>
      <c r="H48" s="8">
        <v>3</v>
      </c>
      <c r="I48" s="29">
        <v>5</v>
      </c>
      <c r="J48" s="29">
        <v>5</v>
      </c>
      <c r="K48" s="29">
        <v>6</v>
      </c>
      <c r="L48" s="29">
        <v>2</v>
      </c>
      <c r="M48" s="29">
        <v>2</v>
      </c>
      <c r="N48" s="29">
        <v>2</v>
      </c>
      <c r="O48" s="29">
        <v>2</v>
      </c>
      <c r="P48" s="29">
        <v>2</v>
      </c>
      <c r="Q48" s="30">
        <f t="shared" si="0"/>
        <v>31</v>
      </c>
      <c r="R48" s="7">
        <v>0</v>
      </c>
      <c r="S48" s="9">
        <v>0</v>
      </c>
      <c r="T48" s="9">
        <v>0</v>
      </c>
      <c r="U48" s="9">
        <v>0</v>
      </c>
      <c r="V48" s="7">
        <v>0</v>
      </c>
      <c r="W48" s="9">
        <v>4</v>
      </c>
      <c r="X48" s="9">
        <v>5</v>
      </c>
      <c r="Y48" s="9">
        <v>2</v>
      </c>
      <c r="Z48" s="30">
        <f t="shared" si="3"/>
        <v>11</v>
      </c>
      <c r="AA48" s="30">
        <f t="shared" si="4"/>
        <v>42</v>
      </c>
    </row>
    <row r="49" spans="1:27" ht="41.7" customHeight="1" x14ac:dyDescent="0.3">
      <c r="A49" s="4">
        <v>38</v>
      </c>
      <c r="B49" s="5">
        <v>550</v>
      </c>
      <c r="C49" s="1" t="s">
        <v>129</v>
      </c>
      <c r="D49" s="2" t="s">
        <v>86</v>
      </c>
      <c r="E49" s="6" t="s">
        <v>59</v>
      </c>
      <c r="F49" s="7">
        <v>0</v>
      </c>
      <c r="G49" s="29">
        <v>2</v>
      </c>
      <c r="H49" s="8">
        <v>3</v>
      </c>
      <c r="I49" s="29">
        <v>5</v>
      </c>
      <c r="J49" s="29">
        <v>5</v>
      </c>
      <c r="K49" s="29">
        <v>6</v>
      </c>
      <c r="L49" s="29">
        <v>2</v>
      </c>
      <c r="M49" s="29">
        <v>2</v>
      </c>
      <c r="N49" s="29">
        <v>2</v>
      </c>
      <c r="O49" s="29">
        <v>2</v>
      </c>
      <c r="P49" s="29">
        <v>2</v>
      </c>
      <c r="Q49" s="30">
        <f t="shared" si="0"/>
        <v>31</v>
      </c>
      <c r="R49" s="7">
        <v>0</v>
      </c>
      <c r="S49" s="9">
        <v>5</v>
      </c>
      <c r="T49" s="9">
        <v>5</v>
      </c>
      <c r="U49" s="9">
        <v>0</v>
      </c>
      <c r="V49" s="7">
        <v>0</v>
      </c>
      <c r="W49" s="9">
        <v>4</v>
      </c>
      <c r="X49" s="9">
        <v>5</v>
      </c>
      <c r="Y49" s="9">
        <v>0</v>
      </c>
      <c r="Z49" s="30">
        <f t="shared" si="3"/>
        <v>19</v>
      </c>
      <c r="AA49" s="30">
        <f t="shared" si="4"/>
        <v>50</v>
      </c>
    </row>
    <row r="50" spans="1:27" ht="41.7" customHeight="1" x14ac:dyDescent="0.3">
      <c r="A50" s="4">
        <v>39</v>
      </c>
      <c r="B50" s="5">
        <v>551</v>
      </c>
      <c r="C50" s="1" t="s">
        <v>129</v>
      </c>
      <c r="D50" s="2" t="s">
        <v>130</v>
      </c>
      <c r="E50" s="6" t="s">
        <v>60</v>
      </c>
      <c r="F50" s="7">
        <v>0</v>
      </c>
      <c r="G50" s="29">
        <v>2</v>
      </c>
      <c r="H50" s="8">
        <v>3</v>
      </c>
      <c r="I50" s="29">
        <v>5</v>
      </c>
      <c r="J50" s="29">
        <v>5</v>
      </c>
      <c r="K50" s="29">
        <v>6</v>
      </c>
      <c r="L50" s="29">
        <v>2</v>
      </c>
      <c r="M50" s="29">
        <v>2</v>
      </c>
      <c r="N50" s="29">
        <v>2</v>
      </c>
      <c r="O50" s="29">
        <v>2</v>
      </c>
      <c r="P50" s="29">
        <v>2</v>
      </c>
      <c r="Q50" s="30">
        <f t="shared" si="0"/>
        <v>31</v>
      </c>
      <c r="R50" s="7">
        <v>0</v>
      </c>
      <c r="S50" s="9">
        <v>5</v>
      </c>
      <c r="T50" s="9">
        <v>5</v>
      </c>
      <c r="U50" s="9">
        <v>0</v>
      </c>
      <c r="V50" s="7">
        <v>0</v>
      </c>
      <c r="W50" s="9">
        <v>4</v>
      </c>
      <c r="X50" s="9">
        <v>5</v>
      </c>
      <c r="Y50" s="9">
        <v>0</v>
      </c>
      <c r="Z50" s="30">
        <f t="shared" si="3"/>
        <v>19</v>
      </c>
      <c r="AA50" s="30">
        <f t="shared" si="4"/>
        <v>50</v>
      </c>
    </row>
    <row r="51" spans="1:27" ht="41.7" customHeight="1" x14ac:dyDescent="0.3">
      <c r="A51" s="4">
        <v>40</v>
      </c>
      <c r="B51" s="5">
        <v>555</v>
      </c>
      <c r="C51" s="1" t="s">
        <v>131</v>
      </c>
      <c r="D51" s="2" t="s">
        <v>132</v>
      </c>
      <c r="E51" s="6" t="s">
        <v>61</v>
      </c>
      <c r="F51" s="7">
        <v>0</v>
      </c>
      <c r="G51" s="29">
        <v>2</v>
      </c>
      <c r="H51" s="8">
        <v>3</v>
      </c>
      <c r="I51" s="29">
        <v>5</v>
      </c>
      <c r="J51" s="29">
        <v>5</v>
      </c>
      <c r="K51" s="29">
        <v>6</v>
      </c>
      <c r="L51" s="29">
        <v>2</v>
      </c>
      <c r="M51" s="29">
        <v>2</v>
      </c>
      <c r="N51" s="29">
        <v>2</v>
      </c>
      <c r="O51" s="29">
        <v>2</v>
      </c>
      <c r="P51" s="29">
        <v>2</v>
      </c>
      <c r="Q51" s="30">
        <f t="shared" si="0"/>
        <v>31</v>
      </c>
      <c r="R51" s="7">
        <v>0</v>
      </c>
      <c r="S51" s="9">
        <v>5</v>
      </c>
      <c r="T51" s="9">
        <v>5</v>
      </c>
      <c r="U51" s="9">
        <v>0</v>
      </c>
      <c r="V51" s="7">
        <v>0</v>
      </c>
      <c r="W51" s="9">
        <v>4</v>
      </c>
      <c r="X51" s="9">
        <v>5</v>
      </c>
      <c r="Y51" s="9">
        <v>1</v>
      </c>
      <c r="Z51" s="30">
        <f t="shared" si="3"/>
        <v>20</v>
      </c>
      <c r="AA51" s="30">
        <f t="shared" si="4"/>
        <v>51</v>
      </c>
    </row>
    <row r="52" spans="1:27" ht="41.7" customHeight="1" x14ac:dyDescent="0.3">
      <c r="A52" s="4">
        <v>41</v>
      </c>
      <c r="B52" s="5">
        <v>556</v>
      </c>
      <c r="C52" s="1" t="s">
        <v>131</v>
      </c>
      <c r="D52" s="2" t="s">
        <v>133</v>
      </c>
      <c r="E52" s="6" t="s">
        <v>62</v>
      </c>
      <c r="F52" s="7">
        <v>0</v>
      </c>
      <c r="G52" s="29">
        <v>2</v>
      </c>
      <c r="H52" s="8">
        <v>3</v>
      </c>
      <c r="I52" s="29">
        <v>5</v>
      </c>
      <c r="J52" s="29">
        <v>5</v>
      </c>
      <c r="K52" s="29">
        <v>6</v>
      </c>
      <c r="L52" s="29">
        <v>2</v>
      </c>
      <c r="M52" s="29">
        <v>2</v>
      </c>
      <c r="N52" s="29">
        <v>2</v>
      </c>
      <c r="O52" s="29">
        <v>2</v>
      </c>
      <c r="P52" s="29">
        <v>2</v>
      </c>
      <c r="Q52" s="30">
        <f t="shared" si="0"/>
        <v>31</v>
      </c>
      <c r="R52" s="7">
        <v>0</v>
      </c>
      <c r="S52" s="9">
        <v>5</v>
      </c>
      <c r="T52" s="9">
        <v>5</v>
      </c>
      <c r="U52" s="9">
        <v>0</v>
      </c>
      <c r="V52" s="7">
        <v>0</v>
      </c>
      <c r="W52" s="9">
        <v>4</v>
      </c>
      <c r="X52" s="9">
        <v>5</v>
      </c>
      <c r="Y52" s="9">
        <v>1</v>
      </c>
      <c r="Z52" s="30">
        <f t="shared" si="3"/>
        <v>20</v>
      </c>
      <c r="AA52" s="30">
        <f t="shared" si="4"/>
        <v>51</v>
      </c>
    </row>
    <row r="53" spans="1:27" ht="41.7" customHeight="1" x14ac:dyDescent="0.3">
      <c r="A53" s="4">
        <v>42</v>
      </c>
      <c r="B53" s="5">
        <v>557</v>
      </c>
      <c r="C53" s="1" t="s">
        <v>131</v>
      </c>
      <c r="D53" s="2" t="s">
        <v>134</v>
      </c>
      <c r="E53" s="6" t="s">
        <v>63</v>
      </c>
      <c r="F53" s="7">
        <v>0</v>
      </c>
      <c r="G53" s="29">
        <v>2</v>
      </c>
      <c r="H53" s="8">
        <v>3</v>
      </c>
      <c r="I53" s="29">
        <v>5</v>
      </c>
      <c r="J53" s="29">
        <v>5</v>
      </c>
      <c r="K53" s="29">
        <v>6</v>
      </c>
      <c r="L53" s="29">
        <v>2</v>
      </c>
      <c r="M53" s="29">
        <v>2</v>
      </c>
      <c r="N53" s="29">
        <v>2</v>
      </c>
      <c r="O53" s="29">
        <v>2</v>
      </c>
      <c r="P53" s="29">
        <v>2</v>
      </c>
      <c r="Q53" s="30">
        <f t="shared" si="0"/>
        <v>31</v>
      </c>
      <c r="R53" s="7">
        <v>0</v>
      </c>
      <c r="S53" s="9">
        <v>5</v>
      </c>
      <c r="T53" s="9">
        <v>5</v>
      </c>
      <c r="U53" s="9">
        <v>0</v>
      </c>
      <c r="V53" s="7">
        <v>0</v>
      </c>
      <c r="W53" s="9">
        <v>4</v>
      </c>
      <c r="X53" s="9">
        <v>5</v>
      </c>
      <c r="Y53" s="9">
        <v>1</v>
      </c>
      <c r="Z53" s="30">
        <f t="shared" si="3"/>
        <v>20</v>
      </c>
      <c r="AA53" s="30">
        <f t="shared" si="4"/>
        <v>51</v>
      </c>
    </row>
    <row r="54" spans="1:27" ht="41.7" customHeight="1" x14ac:dyDescent="0.3">
      <c r="A54" s="4">
        <v>43</v>
      </c>
      <c r="B54" s="5">
        <v>558</v>
      </c>
      <c r="C54" s="1" t="s">
        <v>131</v>
      </c>
      <c r="D54" s="2" t="s">
        <v>135</v>
      </c>
      <c r="E54" s="6" t="s">
        <v>64</v>
      </c>
      <c r="F54" s="7">
        <v>0</v>
      </c>
      <c r="G54" s="29">
        <v>2</v>
      </c>
      <c r="H54" s="8">
        <v>3</v>
      </c>
      <c r="I54" s="29">
        <v>5</v>
      </c>
      <c r="J54" s="29">
        <v>5</v>
      </c>
      <c r="K54" s="29">
        <v>6</v>
      </c>
      <c r="L54" s="29">
        <v>2</v>
      </c>
      <c r="M54" s="29">
        <v>2</v>
      </c>
      <c r="N54" s="29">
        <v>2</v>
      </c>
      <c r="O54" s="29">
        <v>2</v>
      </c>
      <c r="P54" s="29">
        <v>2</v>
      </c>
      <c r="Q54" s="30">
        <f t="shared" si="0"/>
        <v>31</v>
      </c>
      <c r="R54" s="7">
        <v>0</v>
      </c>
      <c r="S54" s="9">
        <v>5</v>
      </c>
      <c r="T54" s="9">
        <v>5</v>
      </c>
      <c r="U54" s="9">
        <v>0</v>
      </c>
      <c r="V54" s="7">
        <v>0</v>
      </c>
      <c r="W54" s="9">
        <v>4</v>
      </c>
      <c r="X54" s="9">
        <v>5</v>
      </c>
      <c r="Y54" s="9">
        <v>1</v>
      </c>
      <c r="Z54" s="30">
        <f t="shared" si="3"/>
        <v>20</v>
      </c>
      <c r="AA54" s="30">
        <f t="shared" si="4"/>
        <v>51</v>
      </c>
    </row>
    <row r="55" spans="1:27" ht="41.7" customHeight="1" x14ac:dyDescent="0.3">
      <c r="A55" s="4">
        <v>44</v>
      </c>
      <c r="B55" s="5">
        <v>583</v>
      </c>
      <c r="C55" s="1" t="s">
        <v>136</v>
      </c>
      <c r="D55" s="2" t="s">
        <v>137</v>
      </c>
      <c r="E55" s="6" t="s">
        <v>65</v>
      </c>
      <c r="F55" s="7">
        <v>0</v>
      </c>
      <c r="G55" s="29">
        <v>2</v>
      </c>
      <c r="H55" s="8">
        <v>3</v>
      </c>
      <c r="I55" s="29">
        <v>5</v>
      </c>
      <c r="J55" s="29">
        <v>5</v>
      </c>
      <c r="K55" s="29">
        <v>6</v>
      </c>
      <c r="L55" s="29">
        <v>2</v>
      </c>
      <c r="M55" s="29">
        <v>2</v>
      </c>
      <c r="N55" s="29">
        <v>2</v>
      </c>
      <c r="O55" s="29">
        <v>2</v>
      </c>
      <c r="P55" s="29">
        <v>2</v>
      </c>
      <c r="Q55" s="30">
        <f t="shared" si="0"/>
        <v>31</v>
      </c>
      <c r="R55" s="7">
        <v>0</v>
      </c>
      <c r="S55" s="9">
        <v>0</v>
      </c>
      <c r="T55" s="9">
        <v>0</v>
      </c>
      <c r="U55" s="9">
        <v>0</v>
      </c>
      <c r="V55" s="7">
        <v>0</v>
      </c>
      <c r="W55" s="9">
        <v>4</v>
      </c>
      <c r="X55" s="9">
        <v>5</v>
      </c>
      <c r="Y55" s="9">
        <v>0</v>
      </c>
      <c r="Z55" s="30">
        <f t="shared" si="3"/>
        <v>9</v>
      </c>
      <c r="AA55" s="30">
        <f t="shared" si="4"/>
        <v>40</v>
      </c>
    </row>
    <row r="56" spans="1:27" ht="41.7" customHeight="1" x14ac:dyDescent="0.3">
      <c r="A56" s="4">
        <v>45</v>
      </c>
      <c r="B56" s="5">
        <v>584</v>
      </c>
      <c r="C56" s="1" t="s">
        <v>136</v>
      </c>
      <c r="D56" s="2" t="s">
        <v>138</v>
      </c>
      <c r="E56" s="6" t="s">
        <v>66</v>
      </c>
      <c r="F56" s="7">
        <v>0</v>
      </c>
      <c r="G56" s="29">
        <v>2</v>
      </c>
      <c r="H56" s="8">
        <v>3</v>
      </c>
      <c r="I56" s="29">
        <v>5</v>
      </c>
      <c r="J56" s="29">
        <v>5</v>
      </c>
      <c r="K56" s="29">
        <v>6</v>
      </c>
      <c r="L56" s="29">
        <v>2</v>
      </c>
      <c r="M56" s="29">
        <v>2</v>
      </c>
      <c r="N56" s="29">
        <v>2</v>
      </c>
      <c r="O56" s="29">
        <v>2</v>
      </c>
      <c r="P56" s="29">
        <v>2</v>
      </c>
      <c r="Q56" s="30">
        <f t="shared" si="0"/>
        <v>31</v>
      </c>
      <c r="R56" s="7">
        <v>0</v>
      </c>
      <c r="S56" s="9">
        <v>0</v>
      </c>
      <c r="T56" s="9">
        <v>0</v>
      </c>
      <c r="U56" s="9">
        <v>0</v>
      </c>
      <c r="V56" s="7">
        <v>0</v>
      </c>
      <c r="W56" s="9">
        <v>4</v>
      </c>
      <c r="X56" s="9">
        <v>5</v>
      </c>
      <c r="Y56" s="9">
        <v>0</v>
      </c>
      <c r="Z56" s="30">
        <f t="shared" si="3"/>
        <v>9</v>
      </c>
      <c r="AA56" s="30">
        <f t="shared" si="4"/>
        <v>40</v>
      </c>
    </row>
    <row r="57" spans="1:27" ht="41.7" customHeight="1" x14ac:dyDescent="0.3">
      <c r="A57" s="4">
        <v>46</v>
      </c>
      <c r="B57" s="5">
        <v>694</v>
      </c>
      <c r="C57" s="1" t="s">
        <v>139</v>
      </c>
      <c r="D57" s="2" t="s">
        <v>140</v>
      </c>
      <c r="E57" s="6" t="s">
        <v>67</v>
      </c>
      <c r="F57" s="7">
        <v>0</v>
      </c>
      <c r="G57" s="29">
        <v>2</v>
      </c>
      <c r="H57" s="8">
        <v>3</v>
      </c>
      <c r="I57" s="29">
        <v>5</v>
      </c>
      <c r="J57" s="29">
        <v>5</v>
      </c>
      <c r="K57" s="29">
        <v>6</v>
      </c>
      <c r="L57" s="29">
        <v>2</v>
      </c>
      <c r="M57" s="29">
        <v>2</v>
      </c>
      <c r="N57" s="29">
        <v>2</v>
      </c>
      <c r="O57" s="29">
        <v>2</v>
      </c>
      <c r="P57" s="29">
        <v>2</v>
      </c>
      <c r="Q57" s="30">
        <f t="shared" si="0"/>
        <v>31</v>
      </c>
      <c r="R57" s="7">
        <v>0</v>
      </c>
      <c r="S57" s="9">
        <v>5</v>
      </c>
      <c r="T57" s="9">
        <v>5</v>
      </c>
      <c r="U57" s="9">
        <v>0</v>
      </c>
      <c r="V57" s="7">
        <v>0</v>
      </c>
      <c r="W57" s="9">
        <v>4</v>
      </c>
      <c r="X57" s="9">
        <v>5</v>
      </c>
      <c r="Y57" s="9">
        <v>1</v>
      </c>
      <c r="Z57" s="30">
        <f t="shared" si="3"/>
        <v>20</v>
      </c>
      <c r="AA57" s="30">
        <f t="shared" si="4"/>
        <v>51</v>
      </c>
    </row>
    <row r="58" spans="1:27" ht="41.7" customHeight="1" x14ac:dyDescent="0.3">
      <c r="A58" s="4">
        <v>47</v>
      </c>
      <c r="B58" s="5">
        <v>711</v>
      </c>
      <c r="C58" s="1" t="s">
        <v>141</v>
      </c>
      <c r="D58" s="2" t="s">
        <v>142</v>
      </c>
      <c r="E58" s="6" t="s">
        <v>68</v>
      </c>
      <c r="F58" s="7">
        <v>0</v>
      </c>
      <c r="G58" s="29">
        <v>2</v>
      </c>
      <c r="H58" s="8">
        <v>3</v>
      </c>
      <c r="I58" s="29">
        <v>5</v>
      </c>
      <c r="J58" s="29">
        <v>5</v>
      </c>
      <c r="K58" s="29">
        <v>6</v>
      </c>
      <c r="L58" s="29">
        <v>2</v>
      </c>
      <c r="M58" s="29">
        <v>2</v>
      </c>
      <c r="N58" s="29">
        <v>2</v>
      </c>
      <c r="O58" s="29">
        <v>2</v>
      </c>
      <c r="P58" s="29">
        <v>2</v>
      </c>
      <c r="Q58" s="30">
        <f t="shared" si="0"/>
        <v>31</v>
      </c>
      <c r="R58" s="7">
        <v>0</v>
      </c>
      <c r="S58" s="9">
        <v>5</v>
      </c>
      <c r="T58" s="9">
        <v>5</v>
      </c>
      <c r="U58" s="9">
        <v>5</v>
      </c>
      <c r="V58" s="7">
        <v>0</v>
      </c>
      <c r="W58" s="9">
        <v>4</v>
      </c>
      <c r="X58" s="9">
        <v>5</v>
      </c>
      <c r="Y58" s="9">
        <v>2</v>
      </c>
      <c r="Z58" s="30">
        <f t="shared" si="3"/>
        <v>26</v>
      </c>
      <c r="AA58" s="30">
        <f t="shared" si="4"/>
        <v>57</v>
      </c>
    </row>
    <row r="59" spans="1:27" ht="41.7" customHeight="1" x14ac:dyDescent="0.3">
      <c r="A59" s="4">
        <v>48</v>
      </c>
      <c r="B59" s="5">
        <v>712</v>
      </c>
      <c r="C59" s="1" t="s">
        <v>141</v>
      </c>
      <c r="D59" s="2" t="s">
        <v>104</v>
      </c>
      <c r="E59" s="6" t="s">
        <v>69</v>
      </c>
      <c r="F59" s="7">
        <v>0</v>
      </c>
      <c r="G59" s="29">
        <v>2</v>
      </c>
      <c r="H59" s="8">
        <v>3</v>
      </c>
      <c r="I59" s="29">
        <v>5</v>
      </c>
      <c r="J59" s="29">
        <v>5</v>
      </c>
      <c r="K59" s="29">
        <v>6</v>
      </c>
      <c r="L59" s="29">
        <v>2</v>
      </c>
      <c r="M59" s="29">
        <v>2</v>
      </c>
      <c r="N59" s="29">
        <v>2</v>
      </c>
      <c r="O59" s="29">
        <v>2</v>
      </c>
      <c r="P59" s="29">
        <v>2</v>
      </c>
      <c r="Q59" s="30">
        <f t="shared" si="0"/>
        <v>31</v>
      </c>
      <c r="R59" s="7">
        <v>0</v>
      </c>
      <c r="S59" s="9">
        <v>5</v>
      </c>
      <c r="T59" s="9">
        <v>5</v>
      </c>
      <c r="U59" s="9">
        <v>5</v>
      </c>
      <c r="V59" s="7">
        <v>0</v>
      </c>
      <c r="W59" s="9">
        <v>4</v>
      </c>
      <c r="X59" s="9">
        <v>5</v>
      </c>
      <c r="Y59" s="9">
        <v>2</v>
      </c>
      <c r="Z59" s="30">
        <f t="shared" si="3"/>
        <v>26</v>
      </c>
      <c r="AA59" s="30">
        <f t="shared" si="4"/>
        <v>57</v>
      </c>
    </row>
    <row r="60" spans="1:27" ht="41.7" customHeight="1" x14ac:dyDescent="0.3">
      <c r="A60" s="4">
        <v>49</v>
      </c>
      <c r="B60" s="5">
        <v>723</v>
      </c>
      <c r="C60" s="1" t="s">
        <v>143</v>
      </c>
      <c r="D60" s="2" t="s">
        <v>86</v>
      </c>
      <c r="E60" s="6" t="s">
        <v>70</v>
      </c>
      <c r="F60" s="7">
        <v>0</v>
      </c>
      <c r="G60" s="29">
        <v>2</v>
      </c>
      <c r="H60" s="8">
        <v>3</v>
      </c>
      <c r="I60" s="29">
        <v>5</v>
      </c>
      <c r="J60" s="29">
        <v>5</v>
      </c>
      <c r="K60" s="29">
        <v>6</v>
      </c>
      <c r="L60" s="29">
        <v>2</v>
      </c>
      <c r="M60" s="29">
        <v>2</v>
      </c>
      <c r="N60" s="29">
        <v>2</v>
      </c>
      <c r="O60" s="29">
        <v>2</v>
      </c>
      <c r="P60" s="29">
        <v>2</v>
      </c>
      <c r="Q60" s="30">
        <f t="shared" si="0"/>
        <v>31</v>
      </c>
      <c r="R60" s="7">
        <v>0</v>
      </c>
      <c r="S60" s="9">
        <v>5</v>
      </c>
      <c r="T60" s="9">
        <v>5</v>
      </c>
      <c r="U60" s="9">
        <v>0</v>
      </c>
      <c r="V60" s="7">
        <v>0</v>
      </c>
      <c r="W60" s="9">
        <v>4</v>
      </c>
      <c r="X60" s="9">
        <v>5</v>
      </c>
      <c r="Y60" s="9">
        <v>0</v>
      </c>
      <c r="Z60" s="30">
        <f t="shared" si="3"/>
        <v>19</v>
      </c>
      <c r="AA60" s="30">
        <f t="shared" si="4"/>
        <v>50</v>
      </c>
    </row>
    <row r="61" spans="1:27" ht="41.7" customHeight="1" x14ac:dyDescent="0.3">
      <c r="A61" s="4">
        <v>50</v>
      </c>
      <c r="B61" s="5">
        <v>752</v>
      </c>
      <c r="C61" s="1" t="s">
        <v>144</v>
      </c>
      <c r="D61" s="2" t="s">
        <v>145</v>
      </c>
      <c r="E61" s="6" t="s">
        <v>71</v>
      </c>
      <c r="F61" s="7">
        <v>0</v>
      </c>
      <c r="G61" s="29">
        <v>2</v>
      </c>
      <c r="H61" s="8">
        <v>3</v>
      </c>
      <c r="I61" s="29">
        <v>5</v>
      </c>
      <c r="J61" s="29">
        <v>5</v>
      </c>
      <c r="K61" s="29">
        <v>6</v>
      </c>
      <c r="L61" s="29">
        <v>2</v>
      </c>
      <c r="M61" s="29">
        <v>2</v>
      </c>
      <c r="N61" s="29">
        <v>2</v>
      </c>
      <c r="O61" s="29">
        <v>2</v>
      </c>
      <c r="P61" s="29">
        <v>2</v>
      </c>
      <c r="Q61" s="30">
        <f t="shared" si="0"/>
        <v>31</v>
      </c>
      <c r="R61" s="7">
        <v>0</v>
      </c>
      <c r="S61" s="9">
        <v>5</v>
      </c>
      <c r="T61" s="9">
        <v>5</v>
      </c>
      <c r="U61" s="9">
        <v>0</v>
      </c>
      <c r="V61" s="7">
        <v>0</v>
      </c>
      <c r="W61" s="9">
        <v>4</v>
      </c>
      <c r="X61" s="9">
        <v>5</v>
      </c>
      <c r="Y61" s="9">
        <v>0</v>
      </c>
      <c r="Z61" s="30">
        <f t="shared" si="3"/>
        <v>19</v>
      </c>
      <c r="AA61" s="30">
        <f t="shared" si="4"/>
        <v>50</v>
      </c>
    </row>
    <row r="62" spans="1:27" ht="41.7" customHeight="1" x14ac:dyDescent="0.3">
      <c r="A62" s="4">
        <v>51</v>
      </c>
      <c r="B62" s="5">
        <v>753</v>
      </c>
      <c r="C62" s="1" t="s">
        <v>144</v>
      </c>
      <c r="D62" s="2" t="s">
        <v>146</v>
      </c>
      <c r="E62" s="6" t="s">
        <v>72</v>
      </c>
      <c r="F62" s="7">
        <v>0</v>
      </c>
      <c r="G62" s="29">
        <v>2</v>
      </c>
      <c r="H62" s="8">
        <v>3</v>
      </c>
      <c r="I62" s="29">
        <v>5</v>
      </c>
      <c r="J62" s="29">
        <v>5</v>
      </c>
      <c r="K62" s="29">
        <v>6</v>
      </c>
      <c r="L62" s="29">
        <v>2</v>
      </c>
      <c r="M62" s="29">
        <v>2</v>
      </c>
      <c r="N62" s="29">
        <v>2</v>
      </c>
      <c r="O62" s="29">
        <v>2</v>
      </c>
      <c r="P62" s="29">
        <v>2</v>
      </c>
      <c r="Q62" s="30">
        <f t="shared" si="0"/>
        <v>31</v>
      </c>
      <c r="R62" s="7">
        <v>0</v>
      </c>
      <c r="S62" s="9">
        <v>5</v>
      </c>
      <c r="T62" s="9">
        <v>5</v>
      </c>
      <c r="U62" s="9">
        <v>0</v>
      </c>
      <c r="V62" s="7">
        <v>0</v>
      </c>
      <c r="W62" s="9">
        <v>4</v>
      </c>
      <c r="X62" s="9">
        <v>5</v>
      </c>
      <c r="Y62" s="9">
        <v>0</v>
      </c>
      <c r="Z62" s="30">
        <f t="shared" si="3"/>
        <v>19</v>
      </c>
      <c r="AA62" s="30">
        <f t="shared" si="4"/>
        <v>50</v>
      </c>
    </row>
    <row r="63" spans="1:27" ht="41.7" customHeight="1" x14ac:dyDescent="0.3">
      <c r="A63" s="4">
        <v>52</v>
      </c>
      <c r="B63" s="5">
        <v>759</v>
      </c>
      <c r="C63" s="1" t="s">
        <v>147</v>
      </c>
      <c r="D63" s="2" t="s">
        <v>133</v>
      </c>
      <c r="E63" s="6" t="s">
        <v>73</v>
      </c>
      <c r="F63" s="7">
        <v>0</v>
      </c>
      <c r="G63" s="29">
        <v>2</v>
      </c>
      <c r="H63" s="8">
        <v>3</v>
      </c>
      <c r="I63" s="29">
        <v>5</v>
      </c>
      <c r="J63" s="29">
        <v>5</v>
      </c>
      <c r="K63" s="29">
        <v>6</v>
      </c>
      <c r="L63" s="29">
        <v>2</v>
      </c>
      <c r="M63" s="29">
        <v>2</v>
      </c>
      <c r="N63" s="29">
        <v>2</v>
      </c>
      <c r="O63" s="29">
        <v>2</v>
      </c>
      <c r="P63" s="29">
        <v>2</v>
      </c>
      <c r="Q63" s="30">
        <f t="shared" si="0"/>
        <v>31</v>
      </c>
      <c r="R63" s="7">
        <v>0</v>
      </c>
      <c r="S63" s="9">
        <v>5</v>
      </c>
      <c r="T63" s="9">
        <v>5</v>
      </c>
      <c r="U63" s="9">
        <v>0</v>
      </c>
      <c r="V63" s="7">
        <v>0</v>
      </c>
      <c r="W63" s="9">
        <v>4</v>
      </c>
      <c r="X63" s="9">
        <v>5</v>
      </c>
      <c r="Y63" s="9">
        <v>1</v>
      </c>
      <c r="Z63" s="30">
        <f t="shared" si="3"/>
        <v>20</v>
      </c>
      <c r="AA63" s="30">
        <f t="shared" si="4"/>
        <v>51</v>
      </c>
    </row>
    <row r="64" spans="1:27" ht="41.7" customHeight="1" x14ac:dyDescent="0.3">
      <c r="A64" s="4">
        <v>53</v>
      </c>
      <c r="B64" s="5">
        <v>760</v>
      </c>
      <c r="C64" s="1" t="s">
        <v>147</v>
      </c>
      <c r="D64" s="2" t="s">
        <v>148</v>
      </c>
      <c r="E64" s="6" t="s">
        <v>74</v>
      </c>
      <c r="F64" s="7">
        <v>0</v>
      </c>
      <c r="G64" s="29">
        <v>2</v>
      </c>
      <c r="H64" s="8">
        <v>3</v>
      </c>
      <c r="I64" s="29">
        <v>5</v>
      </c>
      <c r="J64" s="29">
        <v>5</v>
      </c>
      <c r="K64" s="29">
        <v>6</v>
      </c>
      <c r="L64" s="29">
        <v>2</v>
      </c>
      <c r="M64" s="29">
        <v>2</v>
      </c>
      <c r="N64" s="29">
        <v>2</v>
      </c>
      <c r="O64" s="29">
        <v>2</v>
      </c>
      <c r="P64" s="29">
        <v>2</v>
      </c>
      <c r="Q64" s="30">
        <f t="shared" si="0"/>
        <v>31</v>
      </c>
      <c r="R64" s="7">
        <v>0</v>
      </c>
      <c r="S64" s="9">
        <v>5</v>
      </c>
      <c r="T64" s="9">
        <v>5</v>
      </c>
      <c r="U64" s="9">
        <v>0</v>
      </c>
      <c r="V64" s="7">
        <v>0</v>
      </c>
      <c r="W64" s="9">
        <v>4</v>
      </c>
      <c r="X64" s="9">
        <v>5</v>
      </c>
      <c r="Y64" s="9">
        <v>1</v>
      </c>
      <c r="Z64" s="30">
        <f t="shared" si="3"/>
        <v>20</v>
      </c>
      <c r="AA64" s="30">
        <f t="shared" si="4"/>
        <v>51</v>
      </c>
    </row>
    <row r="65" spans="1:27" ht="41.7" customHeight="1" x14ac:dyDescent="0.3">
      <c r="A65" s="4">
        <v>54</v>
      </c>
      <c r="B65" s="5">
        <v>806</v>
      </c>
      <c r="C65" s="1" t="s">
        <v>153</v>
      </c>
      <c r="D65" s="2" t="s">
        <v>154</v>
      </c>
      <c r="E65" s="6" t="s">
        <v>77</v>
      </c>
      <c r="F65" s="7">
        <v>0</v>
      </c>
      <c r="G65" s="29">
        <v>2</v>
      </c>
      <c r="H65" s="8">
        <v>3</v>
      </c>
      <c r="I65" s="29">
        <v>5</v>
      </c>
      <c r="J65" s="29">
        <v>5</v>
      </c>
      <c r="K65" s="29">
        <v>6</v>
      </c>
      <c r="L65" s="29">
        <v>2</v>
      </c>
      <c r="M65" s="29">
        <v>2</v>
      </c>
      <c r="N65" s="29">
        <v>2</v>
      </c>
      <c r="O65" s="29">
        <v>2</v>
      </c>
      <c r="P65" s="29">
        <v>2</v>
      </c>
      <c r="Q65" s="30">
        <f t="shared" si="0"/>
        <v>31</v>
      </c>
      <c r="R65" s="7">
        <v>0</v>
      </c>
      <c r="S65" s="9">
        <v>5</v>
      </c>
      <c r="T65" s="9">
        <v>5</v>
      </c>
      <c r="U65" s="9">
        <v>0</v>
      </c>
      <c r="V65" s="7">
        <v>0</v>
      </c>
      <c r="W65" s="9">
        <v>0</v>
      </c>
      <c r="X65" s="9">
        <v>5</v>
      </c>
      <c r="Y65" s="9">
        <v>5</v>
      </c>
      <c r="Z65" s="30">
        <f t="shared" si="3"/>
        <v>20</v>
      </c>
      <c r="AA65" s="30">
        <f t="shared" si="4"/>
        <v>51</v>
      </c>
    </row>
    <row r="66" spans="1:27" ht="41.7" customHeight="1" x14ac:dyDescent="0.3">
      <c r="A66" s="4">
        <v>55</v>
      </c>
      <c r="B66" s="5">
        <v>807</v>
      </c>
      <c r="C66" s="1" t="s">
        <v>153</v>
      </c>
      <c r="D66" s="2" t="s">
        <v>155</v>
      </c>
      <c r="E66" s="6" t="s">
        <v>78</v>
      </c>
      <c r="F66" s="7">
        <v>0</v>
      </c>
      <c r="G66" s="29">
        <v>2</v>
      </c>
      <c r="H66" s="8">
        <v>3</v>
      </c>
      <c r="I66" s="29">
        <v>5</v>
      </c>
      <c r="J66" s="29">
        <v>5</v>
      </c>
      <c r="K66" s="29">
        <v>6</v>
      </c>
      <c r="L66" s="29">
        <v>2</v>
      </c>
      <c r="M66" s="29">
        <v>2</v>
      </c>
      <c r="N66" s="29">
        <v>2</v>
      </c>
      <c r="O66" s="29">
        <v>2</v>
      </c>
      <c r="P66" s="29">
        <v>2</v>
      </c>
      <c r="Q66" s="30">
        <f t="shared" si="0"/>
        <v>31</v>
      </c>
      <c r="R66" s="7">
        <v>0</v>
      </c>
      <c r="S66" s="9">
        <v>5</v>
      </c>
      <c r="T66" s="9">
        <v>5</v>
      </c>
      <c r="U66" s="9">
        <v>0</v>
      </c>
      <c r="V66" s="7">
        <v>0</v>
      </c>
      <c r="W66" s="9">
        <v>4</v>
      </c>
      <c r="X66" s="9">
        <v>5</v>
      </c>
      <c r="Y66" s="9">
        <v>5</v>
      </c>
      <c r="Z66" s="30">
        <f t="shared" si="3"/>
        <v>24</v>
      </c>
      <c r="AA66" s="30">
        <f t="shared" si="4"/>
        <v>55</v>
      </c>
    </row>
    <row r="67" spans="1:27" ht="52.95" customHeight="1" x14ac:dyDescent="0.3">
      <c r="A67" s="4">
        <v>56</v>
      </c>
      <c r="B67" s="5">
        <v>910</v>
      </c>
      <c r="C67" s="1" t="s">
        <v>149</v>
      </c>
      <c r="D67" s="2" t="s">
        <v>150</v>
      </c>
      <c r="E67" s="6" t="s">
        <v>75</v>
      </c>
      <c r="F67" s="10">
        <v>0</v>
      </c>
      <c r="G67" s="29">
        <v>2</v>
      </c>
      <c r="H67" s="8">
        <v>3</v>
      </c>
      <c r="I67" s="29">
        <v>5</v>
      </c>
      <c r="J67" s="29">
        <v>5</v>
      </c>
      <c r="K67" s="29">
        <v>6</v>
      </c>
      <c r="L67" s="29">
        <v>2</v>
      </c>
      <c r="M67" s="29">
        <v>2</v>
      </c>
      <c r="N67" s="29">
        <v>2</v>
      </c>
      <c r="O67" s="29">
        <v>2</v>
      </c>
      <c r="P67" s="29">
        <v>2</v>
      </c>
      <c r="Q67" s="30">
        <f t="shared" si="0"/>
        <v>31</v>
      </c>
      <c r="R67" s="7">
        <v>0</v>
      </c>
      <c r="S67" s="9">
        <v>5</v>
      </c>
      <c r="T67" s="9">
        <v>5</v>
      </c>
      <c r="U67" s="9">
        <v>0</v>
      </c>
      <c r="V67" s="7">
        <v>0</v>
      </c>
      <c r="W67" s="9">
        <v>4</v>
      </c>
      <c r="X67" s="9">
        <v>5</v>
      </c>
      <c r="Y67" s="9">
        <v>3</v>
      </c>
      <c r="Z67" s="30">
        <f t="shared" si="3"/>
        <v>22</v>
      </c>
      <c r="AA67" s="30">
        <f t="shared" si="4"/>
        <v>53</v>
      </c>
    </row>
    <row r="68" spans="1:27" ht="41.7" customHeight="1" x14ac:dyDescent="0.3">
      <c r="A68" s="4">
        <v>57</v>
      </c>
      <c r="B68" s="5">
        <v>911</v>
      </c>
      <c r="C68" s="1" t="s">
        <v>151</v>
      </c>
      <c r="D68" s="2" t="s">
        <v>152</v>
      </c>
      <c r="E68" s="6" t="s">
        <v>76</v>
      </c>
      <c r="F68" s="10">
        <v>0</v>
      </c>
      <c r="G68" s="29">
        <v>2</v>
      </c>
      <c r="H68" s="8">
        <v>3</v>
      </c>
      <c r="I68" s="29">
        <v>5</v>
      </c>
      <c r="J68" s="29">
        <v>5</v>
      </c>
      <c r="K68" s="29">
        <v>6</v>
      </c>
      <c r="L68" s="29">
        <v>2</v>
      </c>
      <c r="M68" s="29">
        <v>2</v>
      </c>
      <c r="N68" s="29">
        <v>2</v>
      </c>
      <c r="O68" s="29">
        <v>2</v>
      </c>
      <c r="P68" s="29">
        <v>2</v>
      </c>
      <c r="Q68" s="30">
        <f t="shared" si="0"/>
        <v>31</v>
      </c>
      <c r="R68" s="7">
        <v>0</v>
      </c>
      <c r="S68" s="9">
        <v>5</v>
      </c>
      <c r="T68" s="9">
        <v>5</v>
      </c>
      <c r="U68" s="9">
        <v>0</v>
      </c>
      <c r="V68" s="7">
        <v>0</v>
      </c>
      <c r="W68" s="9">
        <v>4</v>
      </c>
      <c r="X68" s="9">
        <v>5</v>
      </c>
      <c r="Y68" s="9">
        <v>3</v>
      </c>
      <c r="Z68" s="30">
        <f t="shared" si="3"/>
        <v>22</v>
      </c>
      <c r="AA68" s="30">
        <f t="shared" si="4"/>
        <v>53</v>
      </c>
    </row>
    <row r="69" spans="1:27" ht="14.25" customHeight="1" x14ac:dyDescent="0.3"/>
    <row r="70" spans="1:27" ht="14.25" customHeight="1" x14ac:dyDescent="0.3"/>
    <row r="71" spans="1:27" ht="14.25" customHeight="1" x14ac:dyDescent="0.3"/>
    <row r="72" spans="1:27" ht="14.25" customHeight="1" x14ac:dyDescent="0.3"/>
    <row r="73" spans="1:27" ht="14.25" customHeight="1" x14ac:dyDescent="0.3"/>
    <row r="74" spans="1:27" ht="14.25" customHeight="1" x14ac:dyDescent="0.3"/>
    <row r="75" spans="1:27" ht="14.25" customHeight="1" x14ac:dyDescent="0.3"/>
    <row r="76" spans="1:27" ht="14.25" customHeight="1" x14ac:dyDescent="0.3"/>
    <row r="77" spans="1:27" ht="14.25" customHeight="1" x14ac:dyDescent="0.3"/>
    <row r="78" spans="1:27" ht="14.25" customHeight="1" x14ac:dyDescent="0.3"/>
    <row r="79" spans="1:27" ht="14.25" customHeight="1" x14ac:dyDescent="0.3"/>
    <row r="80" spans="1:27" ht="14.25" customHeight="1" x14ac:dyDescent="0.3"/>
    <row r="81" s="3" customFormat="1" ht="14.25" customHeight="1" x14ac:dyDescent="0.3"/>
    <row r="82" s="3" customFormat="1" ht="14.25" customHeight="1" x14ac:dyDescent="0.3"/>
    <row r="83" s="3" customFormat="1" ht="14.25" customHeight="1" x14ac:dyDescent="0.3"/>
    <row r="84" s="3" customFormat="1" ht="14.25" customHeight="1" x14ac:dyDescent="0.3"/>
    <row r="85" s="3" customFormat="1" ht="14.25" customHeight="1" x14ac:dyDescent="0.3"/>
    <row r="86" s="3" customFormat="1" ht="14.25" customHeight="1" x14ac:dyDescent="0.3"/>
    <row r="87" s="3" customFormat="1" ht="14.25" customHeight="1" x14ac:dyDescent="0.3"/>
    <row r="88" s="3" customFormat="1" ht="14.25" customHeight="1" x14ac:dyDescent="0.3"/>
    <row r="89" s="3" customFormat="1" ht="14.25" customHeight="1" x14ac:dyDescent="0.3"/>
    <row r="90" s="3" customFormat="1" ht="14.25" customHeight="1" x14ac:dyDescent="0.3"/>
    <row r="91" s="3" customFormat="1" ht="14.25" customHeight="1" x14ac:dyDescent="0.3"/>
    <row r="92" s="3" customFormat="1" ht="14.25" customHeight="1" x14ac:dyDescent="0.3"/>
    <row r="93" s="3" customFormat="1" ht="14.25" customHeight="1" x14ac:dyDescent="0.3"/>
    <row r="94" s="3" customFormat="1" ht="14.25" customHeight="1" x14ac:dyDescent="0.3"/>
    <row r="95" s="3" customFormat="1" ht="14.25" customHeight="1" x14ac:dyDescent="0.3"/>
    <row r="96" s="3" customFormat="1" ht="14.25" customHeight="1" x14ac:dyDescent="0.3"/>
    <row r="97" s="3" customFormat="1" ht="14.25" customHeight="1" x14ac:dyDescent="0.3"/>
    <row r="98" s="3" customFormat="1" ht="14.25" customHeight="1" x14ac:dyDescent="0.3"/>
    <row r="99" s="3" customFormat="1" ht="14.25" customHeight="1" x14ac:dyDescent="0.3"/>
    <row r="100" s="3" customFormat="1" ht="14.25" customHeight="1" x14ac:dyDescent="0.3"/>
    <row r="101" s="3" customFormat="1" ht="14.25" customHeight="1" x14ac:dyDescent="0.3"/>
    <row r="102" s="3" customFormat="1" ht="14.25" customHeight="1" x14ac:dyDescent="0.3"/>
    <row r="103" s="3" customFormat="1" ht="14.25" customHeight="1" x14ac:dyDescent="0.3"/>
    <row r="104" s="3" customFormat="1" ht="14.25" customHeight="1" x14ac:dyDescent="0.3"/>
    <row r="105" s="3" customFormat="1" ht="14.25" customHeight="1" x14ac:dyDescent="0.3"/>
    <row r="106" s="3" customFormat="1" ht="14.25" customHeight="1" x14ac:dyDescent="0.3"/>
    <row r="107" s="3" customFormat="1" ht="14.25" customHeight="1" x14ac:dyDescent="0.3"/>
    <row r="108" s="3" customFormat="1" ht="14.25" customHeight="1" x14ac:dyDescent="0.3"/>
    <row r="109" s="3" customFormat="1" ht="14.25" customHeight="1" x14ac:dyDescent="0.3"/>
    <row r="110" s="3" customFormat="1" ht="14.25" customHeight="1" x14ac:dyDescent="0.3"/>
    <row r="111" s="3" customFormat="1" ht="14.25" customHeight="1" x14ac:dyDescent="0.3"/>
    <row r="112" s="3" customFormat="1" ht="14.25" customHeight="1" x14ac:dyDescent="0.3"/>
    <row r="113" s="3" customFormat="1" ht="14.25" customHeight="1" x14ac:dyDescent="0.3"/>
    <row r="114" s="3" customFormat="1" ht="14.25" customHeight="1" x14ac:dyDescent="0.3"/>
    <row r="115" s="3" customFormat="1" ht="14.25" customHeight="1" x14ac:dyDescent="0.3"/>
    <row r="116" s="3" customFormat="1" ht="14.25" customHeight="1" x14ac:dyDescent="0.3"/>
    <row r="117" s="3" customFormat="1" ht="14.25" customHeight="1" x14ac:dyDescent="0.3"/>
    <row r="118" s="3" customFormat="1" ht="14.25" customHeight="1" x14ac:dyDescent="0.3"/>
    <row r="119" s="3" customFormat="1" ht="14.25" customHeight="1" x14ac:dyDescent="0.3"/>
    <row r="120" s="3" customFormat="1" ht="14.25" customHeight="1" x14ac:dyDescent="0.3"/>
    <row r="121" s="3" customFormat="1" ht="14.25" customHeight="1" x14ac:dyDescent="0.3"/>
    <row r="122" s="3" customFormat="1" ht="14.25" customHeight="1" x14ac:dyDescent="0.3"/>
    <row r="123" s="3" customFormat="1" ht="14.25" customHeight="1" x14ac:dyDescent="0.3"/>
    <row r="124" s="3" customFormat="1" ht="14.25" customHeight="1" x14ac:dyDescent="0.3"/>
    <row r="125" s="3" customFormat="1" ht="14.25" customHeight="1" x14ac:dyDescent="0.3"/>
    <row r="126" s="3" customFormat="1" ht="14.25" customHeight="1" x14ac:dyDescent="0.3"/>
    <row r="127" s="3" customFormat="1" ht="14.25" customHeight="1" x14ac:dyDescent="0.3"/>
    <row r="128" s="3" customFormat="1" ht="14.25" customHeight="1" x14ac:dyDescent="0.3"/>
    <row r="129" s="3" customFormat="1" ht="14.25" customHeight="1" x14ac:dyDescent="0.3"/>
    <row r="130" s="3" customFormat="1" ht="14.25" customHeight="1" x14ac:dyDescent="0.3"/>
    <row r="131" s="3" customFormat="1" ht="14.25" customHeight="1" x14ac:dyDescent="0.3"/>
    <row r="132" s="3" customFormat="1" ht="14.25" customHeight="1" x14ac:dyDescent="0.3"/>
    <row r="133" s="3" customFormat="1" ht="14.25" customHeight="1" x14ac:dyDescent="0.3"/>
    <row r="134" s="3" customFormat="1" ht="14.25" customHeight="1" x14ac:dyDescent="0.3"/>
    <row r="135" s="3" customFormat="1" ht="14.25" customHeight="1" x14ac:dyDescent="0.3"/>
    <row r="136" s="3" customFormat="1" ht="14.25" customHeight="1" x14ac:dyDescent="0.3"/>
    <row r="137" s="3" customFormat="1" ht="14.25" customHeight="1" x14ac:dyDescent="0.3"/>
    <row r="138" s="3" customFormat="1" ht="14.25" customHeight="1" x14ac:dyDescent="0.3"/>
    <row r="139" s="3" customFormat="1" ht="14.25" customHeight="1" x14ac:dyDescent="0.3"/>
    <row r="140" s="3" customFormat="1" ht="14.25" customHeight="1" x14ac:dyDescent="0.3"/>
    <row r="141" s="3" customFormat="1" ht="14.25" customHeight="1" x14ac:dyDescent="0.3"/>
    <row r="142" s="3" customFormat="1" ht="14.25" customHeight="1" x14ac:dyDescent="0.3"/>
    <row r="143" s="3" customFormat="1" ht="14.25" customHeight="1" x14ac:dyDescent="0.3"/>
    <row r="144" s="3" customFormat="1" ht="14.25" customHeight="1" x14ac:dyDescent="0.3"/>
    <row r="145" s="3" customFormat="1" ht="14.25" customHeight="1" x14ac:dyDescent="0.3"/>
    <row r="146" s="3" customFormat="1" ht="14.25" customHeight="1" x14ac:dyDescent="0.3"/>
    <row r="147" s="3" customFormat="1" ht="14.25" customHeight="1" x14ac:dyDescent="0.3"/>
    <row r="148" s="3" customFormat="1" ht="14.25" customHeight="1" x14ac:dyDescent="0.3"/>
    <row r="149" s="3" customFormat="1" ht="14.25" customHeight="1" x14ac:dyDescent="0.3"/>
    <row r="150" s="3" customFormat="1" ht="14.25" customHeight="1" x14ac:dyDescent="0.3"/>
    <row r="151" s="3" customFormat="1" ht="14.25" customHeight="1" x14ac:dyDescent="0.3"/>
    <row r="152" s="3" customFormat="1" ht="14.25" customHeight="1" x14ac:dyDescent="0.3"/>
    <row r="153" s="3" customFormat="1" ht="14.25" customHeight="1" x14ac:dyDescent="0.3"/>
    <row r="154" s="3" customFormat="1" ht="14.25" customHeight="1" x14ac:dyDescent="0.3"/>
    <row r="155" s="3" customFormat="1" ht="14.25" customHeight="1" x14ac:dyDescent="0.3"/>
    <row r="156" s="3" customFormat="1" ht="14.25" customHeight="1" x14ac:dyDescent="0.3"/>
    <row r="157" s="3" customFormat="1" ht="14.25" customHeight="1" x14ac:dyDescent="0.3"/>
    <row r="158" s="3" customFormat="1" ht="14.25" customHeight="1" x14ac:dyDescent="0.3"/>
    <row r="159" s="3" customFormat="1" ht="14.25" customHeight="1" x14ac:dyDescent="0.3"/>
    <row r="160" s="3" customFormat="1" ht="14.25" customHeight="1" x14ac:dyDescent="0.3"/>
    <row r="161" s="3" customFormat="1" ht="14.25" customHeight="1" x14ac:dyDescent="0.3"/>
    <row r="162" s="3" customFormat="1" ht="14.25" customHeight="1" x14ac:dyDescent="0.3"/>
    <row r="163" s="3" customFormat="1" ht="14.25" customHeight="1" x14ac:dyDescent="0.3"/>
    <row r="164" s="3" customFormat="1" ht="14.25" customHeight="1" x14ac:dyDescent="0.3"/>
    <row r="165" s="3" customFormat="1" ht="14.25" customHeight="1" x14ac:dyDescent="0.3"/>
    <row r="166" s="3" customFormat="1" ht="14.25" customHeight="1" x14ac:dyDescent="0.3"/>
    <row r="167" s="3" customFormat="1" ht="14.25" customHeight="1" x14ac:dyDescent="0.3"/>
    <row r="168" s="3" customFormat="1" ht="14.25" customHeight="1" x14ac:dyDescent="0.3"/>
    <row r="169" s="3" customFormat="1" ht="14.25" customHeight="1" x14ac:dyDescent="0.3"/>
    <row r="170" s="3" customFormat="1" ht="14.25" customHeight="1" x14ac:dyDescent="0.3"/>
    <row r="171" s="3" customFormat="1" ht="14.25" customHeight="1" x14ac:dyDescent="0.3"/>
    <row r="172" s="3" customFormat="1" ht="14.25" customHeight="1" x14ac:dyDescent="0.3"/>
    <row r="173" s="3" customFormat="1" ht="14.25" customHeight="1" x14ac:dyDescent="0.3"/>
    <row r="174" s="3" customFormat="1" ht="14.25" customHeight="1" x14ac:dyDescent="0.3"/>
    <row r="175" s="3" customFormat="1" ht="14.25" customHeight="1" x14ac:dyDescent="0.3"/>
    <row r="176" s="3" customFormat="1" ht="14.25" customHeight="1" x14ac:dyDescent="0.3"/>
    <row r="177" s="3" customFormat="1" ht="14.25" customHeight="1" x14ac:dyDescent="0.3"/>
    <row r="178" s="3" customFormat="1" ht="14.25" customHeight="1" x14ac:dyDescent="0.3"/>
    <row r="179" s="3" customFormat="1" ht="14.25" customHeight="1" x14ac:dyDescent="0.3"/>
    <row r="180" s="3" customFormat="1" ht="14.25" customHeight="1" x14ac:dyDescent="0.3"/>
    <row r="181" s="3" customFormat="1" ht="14.25" customHeight="1" x14ac:dyDescent="0.3"/>
    <row r="182" s="3" customFormat="1" ht="14.25" customHeight="1" x14ac:dyDescent="0.3"/>
    <row r="183" s="3" customFormat="1" ht="14.25" customHeight="1" x14ac:dyDescent="0.3"/>
    <row r="184" s="3" customFormat="1" ht="14.25" customHeight="1" x14ac:dyDescent="0.3"/>
    <row r="185" s="3" customFormat="1" ht="14.25" customHeight="1" x14ac:dyDescent="0.3"/>
    <row r="186" s="3" customFormat="1" ht="14.25" customHeight="1" x14ac:dyDescent="0.3"/>
    <row r="187" s="3" customFormat="1" ht="14.25" customHeight="1" x14ac:dyDescent="0.3"/>
    <row r="188" s="3" customFormat="1" ht="14.25" customHeight="1" x14ac:dyDescent="0.3"/>
    <row r="189" s="3" customFormat="1" ht="14.25" customHeight="1" x14ac:dyDescent="0.3"/>
    <row r="190" s="3" customFormat="1" ht="14.25" customHeight="1" x14ac:dyDescent="0.3"/>
    <row r="191" s="3" customFormat="1" ht="14.25" customHeight="1" x14ac:dyDescent="0.3"/>
    <row r="192" s="3" customFormat="1" ht="14.25" customHeight="1" x14ac:dyDescent="0.3"/>
    <row r="193" s="3" customFormat="1" ht="14.25" customHeight="1" x14ac:dyDescent="0.3"/>
    <row r="194" s="3" customFormat="1" ht="14.25" customHeight="1" x14ac:dyDescent="0.3"/>
    <row r="195" s="3" customFormat="1" ht="14.25" customHeight="1" x14ac:dyDescent="0.3"/>
    <row r="196" s="3" customFormat="1" ht="14.25" customHeight="1" x14ac:dyDescent="0.3"/>
    <row r="197" s="3" customFormat="1" ht="14.25" customHeight="1" x14ac:dyDescent="0.3"/>
    <row r="198" s="3" customFormat="1" ht="14.25" customHeight="1" x14ac:dyDescent="0.3"/>
    <row r="199" s="3" customFormat="1" ht="14.25" customHeight="1" x14ac:dyDescent="0.3"/>
    <row r="200" s="3" customFormat="1" ht="14.25" customHeight="1" x14ac:dyDescent="0.3"/>
    <row r="201" s="3" customFormat="1" ht="14.25" customHeight="1" x14ac:dyDescent="0.3"/>
    <row r="202" s="3" customFormat="1" ht="14.25" customHeight="1" x14ac:dyDescent="0.3"/>
    <row r="203" s="3" customFormat="1" ht="14.25" customHeight="1" x14ac:dyDescent="0.3"/>
    <row r="204" s="3" customFormat="1" ht="14.25" customHeight="1" x14ac:dyDescent="0.3"/>
    <row r="205" s="3" customFormat="1" ht="14.25" customHeight="1" x14ac:dyDescent="0.3"/>
    <row r="206" s="3" customFormat="1" ht="14.25" customHeight="1" x14ac:dyDescent="0.3"/>
    <row r="207" s="3" customFormat="1" ht="14.25" customHeight="1" x14ac:dyDescent="0.3"/>
    <row r="208" s="3" customFormat="1" ht="14.25" customHeight="1" x14ac:dyDescent="0.3"/>
    <row r="209" s="3" customFormat="1" ht="14.25" customHeight="1" x14ac:dyDescent="0.3"/>
    <row r="210" s="3" customFormat="1" ht="14.25" customHeight="1" x14ac:dyDescent="0.3"/>
    <row r="211" s="3" customFormat="1" ht="14.25" customHeight="1" x14ac:dyDescent="0.3"/>
    <row r="212" s="3" customFormat="1" ht="14.25" customHeight="1" x14ac:dyDescent="0.3"/>
    <row r="213" s="3" customFormat="1" ht="14.25" customHeight="1" x14ac:dyDescent="0.3"/>
    <row r="214" s="3" customFormat="1" ht="14.25" customHeight="1" x14ac:dyDescent="0.3"/>
    <row r="215" s="3" customFormat="1" ht="14.25" customHeight="1" x14ac:dyDescent="0.3"/>
    <row r="216" s="3" customFormat="1" ht="14.25" customHeight="1" x14ac:dyDescent="0.3"/>
    <row r="217" s="3" customFormat="1" ht="14.25" customHeight="1" x14ac:dyDescent="0.3"/>
    <row r="218" s="3" customFormat="1" ht="14.25" customHeight="1" x14ac:dyDescent="0.3"/>
    <row r="219" s="3" customFormat="1" ht="14.25" customHeight="1" x14ac:dyDescent="0.3"/>
    <row r="220" s="3" customFormat="1" ht="14.25" customHeight="1" x14ac:dyDescent="0.3"/>
    <row r="221" s="3" customFormat="1" ht="14.25" customHeight="1" x14ac:dyDescent="0.3"/>
    <row r="222" s="3" customFormat="1" ht="14.25" customHeight="1" x14ac:dyDescent="0.3"/>
    <row r="223" s="3" customFormat="1" ht="14.25" customHeight="1" x14ac:dyDescent="0.3"/>
    <row r="224" s="3" customFormat="1" ht="14.25" customHeight="1" x14ac:dyDescent="0.3"/>
    <row r="225" s="3" customFormat="1" ht="14.25" customHeight="1" x14ac:dyDescent="0.3"/>
    <row r="226" s="3" customFormat="1" ht="14.25" customHeight="1" x14ac:dyDescent="0.3"/>
    <row r="227" s="3" customFormat="1" ht="14.25" customHeight="1" x14ac:dyDescent="0.3"/>
    <row r="228" s="3" customFormat="1" ht="14.25" customHeight="1" x14ac:dyDescent="0.3"/>
    <row r="229" s="3" customFormat="1" ht="14.25" customHeight="1" x14ac:dyDescent="0.3"/>
    <row r="230" s="3" customFormat="1" ht="14.25" customHeight="1" x14ac:dyDescent="0.3"/>
    <row r="231" s="3" customFormat="1" ht="14.25" customHeight="1" x14ac:dyDescent="0.3"/>
    <row r="232" s="3" customFormat="1" ht="14.25" customHeight="1" x14ac:dyDescent="0.3"/>
    <row r="233" s="3" customFormat="1" ht="14.25" customHeight="1" x14ac:dyDescent="0.3"/>
    <row r="234" s="3" customFormat="1" ht="14.25" customHeight="1" x14ac:dyDescent="0.3"/>
    <row r="235" s="3" customFormat="1" ht="14.25" customHeight="1" x14ac:dyDescent="0.3"/>
    <row r="236" s="3" customFormat="1" ht="14.25" customHeight="1" x14ac:dyDescent="0.3"/>
    <row r="237" s="3" customFormat="1" ht="14.25" customHeight="1" x14ac:dyDescent="0.3"/>
    <row r="238" s="3" customFormat="1" ht="14.25" customHeight="1" x14ac:dyDescent="0.3"/>
    <row r="239" s="3" customFormat="1" ht="14.25" customHeight="1" x14ac:dyDescent="0.3"/>
    <row r="240" s="3" customFormat="1" ht="14.25" customHeight="1" x14ac:dyDescent="0.3"/>
    <row r="241" s="3" customFormat="1" ht="14.25" customHeight="1" x14ac:dyDescent="0.3"/>
    <row r="242" s="3" customFormat="1" ht="14.25" customHeight="1" x14ac:dyDescent="0.3"/>
    <row r="243" s="3" customFormat="1" ht="14.25" customHeight="1" x14ac:dyDescent="0.3"/>
    <row r="244" s="3" customFormat="1" ht="14.25" customHeight="1" x14ac:dyDescent="0.3"/>
    <row r="245" s="3" customFormat="1" ht="14.25" customHeight="1" x14ac:dyDescent="0.3"/>
    <row r="246" s="3" customFormat="1" ht="14.25" customHeight="1" x14ac:dyDescent="0.3"/>
    <row r="247" s="3" customFormat="1" ht="14.25" customHeight="1" x14ac:dyDescent="0.3"/>
    <row r="248" s="3" customFormat="1" ht="14.25" customHeight="1" x14ac:dyDescent="0.3"/>
    <row r="249" s="3" customFormat="1" ht="14.25" customHeight="1" x14ac:dyDescent="0.3"/>
    <row r="250" s="3" customFormat="1" ht="14.25" customHeight="1" x14ac:dyDescent="0.3"/>
    <row r="251" s="3" customFormat="1" ht="14.25" customHeight="1" x14ac:dyDescent="0.3"/>
    <row r="252" s="3" customFormat="1" ht="14.25" customHeight="1" x14ac:dyDescent="0.3"/>
    <row r="253" s="3" customFormat="1" ht="14.25" customHeight="1" x14ac:dyDescent="0.3"/>
    <row r="254" s="3" customFormat="1" ht="14.25" customHeight="1" x14ac:dyDescent="0.3"/>
    <row r="255" s="3" customFormat="1" ht="14.25" customHeight="1" x14ac:dyDescent="0.3"/>
    <row r="256" s="3" customFormat="1" ht="14.25" customHeight="1" x14ac:dyDescent="0.3"/>
    <row r="257" s="3" customFormat="1" ht="14.25" customHeight="1" x14ac:dyDescent="0.3"/>
    <row r="258" s="3" customFormat="1" ht="14.25" customHeight="1" x14ac:dyDescent="0.3"/>
    <row r="259" s="3" customFormat="1" ht="14.25" customHeight="1" x14ac:dyDescent="0.3"/>
    <row r="260" s="3" customFormat="1" ht="14.25" customHeight="1" x14ac:dyDescent="0.3"/>
    <row r="261" s="3" customFormat="1" ht="14.25" customHeight="1" x14ac:dyDescent="0.3"/>
    <row r="262" s="3" customFormat="1" ht="14.25" customHeight="1" x14ac:dyDescent="0.3"/>
    <row r="263" s="3" customFormat="1" ht="14.25" customHeight="1" x14ac:dyDescent="0.3"/>
    <row r="264" s="3" customFormat="1" ht="14.25" customHeight="1" x14ac:dyDescent="0.3"/>
    <row r="265" s="3" customFormat="1" ht="14.25" customHeight="1" x14ac:dyDescent="0.3"/>
    <row r="266" s="3" customFormat="1" ht="14.25" customHeight="1" x14ac:dyDescent="0.3"/>
    <row r="267" s="3" customFormat="1" ht="14.25" customHeight="1" x14ac:dyDescent="0.3"/>
    <row r="268" s="3" customFormat="1" ht="14.25" customHeight="1" x14ac:dyDescent="0.3"/>
    <row r="269" s="3" customFormat="1" ht="14.25" customHeight="1" x14ac:dyDescent="0.3"/>
    <row r="270" s="3" customFormat="1" ht="14.25" customHeight="1" x14ac:dyDescent="0.3"/>
    <row r="271" s="3" customFormat="1" ht="14.25" customHeight="1" x14ac:dyDescent="0.3"/>
    <row r="272" s="3" customFormat="1" ht="14.25" customHeight="1" x14ac:dyDescent="0.3"/>
    <row r="273" s="3" customFormat="1" ht="14.25" customHeight="1" x14ac:dyDescent="0.3"/>
    <row r="274" s="3" customFormat="1" ht="14.25" customHeight="1" x14ac:dyDescent="0.3"/>
    <row r="275" s="3" customFormat="1" ht="14.25" customHeight="1" x14ac:dyDescent="0.3"/>
    <row r="276" s="3" customFormat="1" ht="14.25" customHeight="1" x14ac:dyDescent="0.3"/>
    <row r="277" s="3" customFormat="1" ht="14.25" customHeight="1" x14ac:dyDescent="0.3"/>
    <row r="278" s="3" customFormat="1" ht="14.25" customHeight="1" x14ac:dyDescent="0.3"/>
    <row r="279" s="3" customFormat="1" ht="14.25" customHeight="1" x14ac:dyDescent="0.3"/>
    <row r="280" s="3" customFormat="1" ht="14.25" customHeight="1" x14ac:dyDescent="0.3"/>
    <row r="281" s="3" customFormat="1" ht="14.25" customHeight="1" x14ac:dyDescent="0.3"/>
    <row r="282" s="3" customFormat="1" ht="14.25" customHeight="1" x14ac:dyDescent="0.3"/>
    <row r="283" s="3" customFormat="1" ht="14.25" customHeight="1" x14ac:dyDescent="0.3"/>
    <row r="284" s="3" customFormat="1" ht="14.25" customHeight="1" x14ac:dyDescent="0.3"/>
    <row r="285" s="3" customFormat="1" ht="14.25" customHeight="1" x14ac:dyDescent="0.3"/>
    <row r="286" s="3" customFormat="1" ht="14.25" customHeight="1" x14ac:dyDescent="0.3"/>
    <row r="287" s="3" customFormat="1" ht="14.25" customHeight="1" x14ac:dyDescent="0.3"/>
    <row r="288" s="3" customFormat="1" ht="14.25" customHeight="1" x14ac:dyDescent="0.3"/>
    <row r="289" s="3" customFormat="1" ht="14.25" customHeight="1" x14ac:dyDescent="0.3"/>
    <row r="290" s="3" customFormat="1" ht="14.25" customHeight="1" x14ac:dyDescent="0.3"/>
    <row r="291" s="3" customFormat="1" ht="14.25" customHeight="1" x14ac:dyDescent="0.3"/>
    <row r="292" s="3" customFormat="1" ht="14.25" customHeight="1" x14ac:dyDescent="0.3"/>
    <row r="293" s="3" customFormat="1" ht="14.25" customHeight="1" x14ac:dyDescent="0.3"/>
    <row r="294" s="3" customFormat="1" ht="14.25" customHeight="1" x14ac:dyDescent="0.3"/>
    <row r="295" s="3" customFormat="1" ht="14.25" customHeight="1" x14ac:dyDescent="0.3"/>
    <row r="296" s="3" customFormat="1" ht="14.25" customHeight="1" x14ac:dyDescent="0.3"/>
    <row r="297" s="3" customFormat="1" ht="14.25" customHeight="1" x14ac:dyDescent="0.3"/>
    <row r="298" s="3" customFormat="1" ht="14.25" customHeight="1" x14ac:dyDescent="0.3"/>
    <row r="299" s="3" customFormat="1" ht="14.25" customHeight="1" x14ac:dyDescent="0.3"/>
    <row r="300" s="3" customFormat="1" ht="14.25" customHeight="1" x14ac:dyDescent="0.3"/>
    <row r="301" s="3" customFormat="1" ht="14.25" customHeight="1" x14ac:dyDescent="0.3"/>
    <row r="302" s="3" customFormat="1" ht="14.25" customHeight="1" x14ac:dyDescent="0.3"/>
    <row r="303" s="3" customFormat="1" ht="14.25" customHeight="1" x14ac:dyDescent="0.3"/>
    <row r="304" s="3" customFormat="1" ht="14.25" customHeight="1" x14ac:dyDescent="0.3"/>
    <row r="305" s="3" customFormat="1" ht="14.25" customHeight="1" x14ac:dyDescent="0.3"/>
    <row r="306" s="3" customFormat="1" ht="14.25" customHeight="1" x14ac:dyDescent="0.3"/>
    <row r="307" s="3" customFormat="1" ht="14.25" customHeight="1" x14ac:dyDescent="0.3"/>
    <row r="308" s="3" customFormat="1" ht="14.25" customHeight="1" x14ac:dyDescent="0.3"/>
    <row r="309" s="3" customFormat="1" ht="14.25" customHeight="1" x14ac:dyDescent="0.3"/>
    <row r="310" s="3" customFormat="1" ht="14.25" customHeight="1" x14ac:dyDescent="0.3"/>
    <row r="311" s="3" customFormat="1" ht="14.25" customHeight="1" x14ac:dyDescent="0.3"/>
    <row r="312" s="3" customFormat="1" ht="14.25" customHeight="1" x14ac:dyDescent="0.3"/>
    <row r="313" s="3" customFormat="1" ht="14.25" customHeight="1" x14ac:dyDescent="0.3"/>
    <row r="314" s="3" customFormat="1" ht="14.25" customHeight="1" x14ac:dyDescent="0.3"/>
    <row r="315" s="3" customFormat="1" ht="14.25" customHeight="1" x14ac:dyDescent="0.3"/>
    <row r="316" s="3" customFormat="1" ht="14.25" customHeight="1" x14ac:dyDescent="0.3"/>
    <row r="317" s="3" customFormat="1" ht="14.25" customHeight="1" x14ac:dyDescent="0.3"/>
    <row r="318" s="3" customFormat="1" ht="14.25" customHeight="1" x14ac:dyDescent="0.3"/>
    <row r="319" s="3" customFormat="1" ht="14.25" customHeight="1" x14ac:dyDescent="0.3"/>
    <row r="320" s="3" customFormat="1" ht="14.25" customHeight="1" x14ac:dyDescent="0.3"/>
    <row r="321" s="3" customFormat="1" ht="14.25" customHeight="1" x14ac:dyDescent="0.3"/>
    <row r="322" s="3" customFormat="1" ht="14.25" customHeight="1" x14ac:dyDescent="0.3"/>
    <row r="323" s="3" customFormat="1" ht="14.25" customHeight="1" x14ac:dyDescent="0.3"/>
    <row r="324" s="3" customFormat="1" ht="14.25" customHeight="1" x14ac:dyDescent="0.3"/>
    <row r="325" s="3" customFormat="1" ht="14.25" customHeight="1" x14ac:dyDescent="0.3"/>
    <row r="326" s="3" customFormat="1" ht="14.25" customHeight="1" x14ac:dyDescent="0.3"/>
    <row r="327" s="3" customFormat="1" ht="14.25" customHeight="1" x14ac:dyDescent="0.3"/>
    <row r="328" s="3" customFormat="1" ht="14.25" customHeight="1" x14ac:dyDescent="0.3"/>
    <row r="329" s="3" customFormat="1" ht="14.25" customHeight="1" x14ac:dyDescent="0.3"/>
    <row r="330" s="3" customFormat="1" ht="14.25" customHeight="1" x14ac:dyDescent="0.3"/>
    <row r="331" s="3" customFormat="1" ht="14.25" customHeight="1" x14ac:dyDescent="0.3"/>
    <row r="332" s="3" customFormat="1" ht="14.25" customHeight="1" x14ac:dyDescent="0.3"/>
    <row r="333" s="3" customFormat="1" ht="14.25" customHeight="1" x14ac:dyDescent="0.3"/>
    <row r="334" s="3" customFormat="1" ht="14.25" customHeight="1" x14ac:dyDescent="0.3"/>
    <row r="335" s="3" customFormat="1" ht="14.25" customHeight="1" x14ac:dyDescent="0.3"/>
    <row r="336" s="3" customFormat="1" ht="14.25" customHeight="1" x14ac:dyDescent="0.3"/>
    <row r="337" s="3" customFormat="1" ht="14.25" customHeight="1" x14ac:dyDescent="0.3"/>
    <row r="338" s="3" customFormat="1" ht="14.25" customHeight="1" x14ac:dyDescent="0.3"/>
    <row r="339" s="3" customFormat="1" ht="14.25" customHeight="1" x14ac:dyDescent="0.3"/>
    <row r="340" s="3" customFormat="1" ht="14.25" customHeight="1" x14ac:dyDescent="0.3"/>
    <row r="341" s="3" customFormat="1" ht="14.25" customHeight="1" x14ac:dyDescent="0.3"/>
    <row r="342" s="3" customFormat="1" ht="14.25" customHeight="1" x14ac:dyDescent="0.3"/>
    <row r="343" s="3" customFormat="1" ht="14.25" customHeight="1" x14ac:dyDescent="0.3"/>
    <row r="344" s="3" customFormat="1" ht="14.25" customHeight="1" x14ac:dyDescent="0.3"/>
    <row r="345" s="3" customFormat="1" ht="14.25" customHeight="1" x14ac:dyDescent="0.3"/>
    <row r="346" s="3" customFormat="1" ht="14.25" customHeight="1" x14ac:dyDescent="0.3"/>
    <row r="347" s="3" customFormat="1" ht="14.25" customHeight="1" x14ac:dyDescent="0.3"/>
    <row r="348" s="3" customFormat="1" ht="14.25" customHeight="1" x14ac:dyDescent="0.3"/>
    <row r="349" s="3" customFormat="1" ht="14.25" customHeight="1" x14ac:dyDescent="0.3"/>
    <row r="350" s="3" customFormat="1" ht="14.25" customHeight="1" x14ac:dyDescent="0.3"/>
    <row r="351" s="3" customFormat="1" ht="14.25" customHeight="1" x14ac:dyDescent="0.3"/>
    <row r="352" s="3" customFormat="1" ht="14.25" customHeight="1" x14ac:dyDescent="0.3"/>
    <row r="353" s="3" customFormat="1" ht="14.25" customHeight="1" x14ac:dyDescent="0.3"/>
    <row r="354" s="3" customFormat="1" ht="14.25" customHeight="1" x14ac:dyDescent="0.3"/>
    <row r="355" s="3" customFormat="1" ht="14.25" customHeight="1" x14ac:dyDescent="0.3"/>
    <row r="356" s="3" customFormat="1" ht="14.25" customHeight="1" x14ac:dyDescent="0.3"/>
    <row r="357" s="3" customFormat="1" ht="14.25" customHeight="1" x14ac:dyDescent="0.3"/>
    <row r="358" s="3" customFormat="1" ht="14.25" customHeight="1" x14ac:dyDescent="0.3"/>
    <row r="359" s="3" customFormat="1" ht="14.25" customHeight="1" x14ac:dyDescent="0.3"/>
    <row r="360" s="3" customFormat="1" ht="14.25" customHeight="1" x14ac:dyDescent="0.3"/>
    <row r="361" s="3" customFormat="1" ht="14.25" customHeight="1" x14ac:dyDescent="0.3"/>
    <row r="362" s="3" customFormat="1" ht="14.25" customHeight="1" x14ac:dyDescent="0.3"/>
    <row r="363" s="3" customFormat="1" ht="14.25" customHeight="1" x14ac:dyDescent="0.3"/>
    <row r="364" s="3" customFormat="1" ht="14.25" customHeight="1" x14ac:dyDescent="0.3"/>
    <row r="365" s="3" customFormat="1" ht="14.25" customHeight="1" x14ac:dyDescent="0.3"/>
    <row r="366" s="3" customFormat="1" ht="14.25" customHeight="1" x14ac:dyDescent="0.3"/>
    <row r="367" s="3" customFormat="1" ht="14.25" customHeight="1" x14ac:dyDescent="0.3"/>
    <row r="368" s="3" customFormat="1" ht="14.25" customHeight="1" x14ac:dyDescent="0.3"/>
    <row r="369" s="3" customFormat="1" ht="14.25" customHeight="1" x14ac:dyDescent="0.3"/>
    <row r="370" s="3" customFormat="1" ht="14.25" customHeight="1" x14ac:dyDescent="0.3"/>
    <row r="371" s="3" customFormat="1" ht="14.25" customHeight="1" x14ac:dyDescent="0.3"/>
    <row r="372" s="3" customFormat="1" ht="14.25" customHeight="1" x14ac:dyDescent="0.3"/>
    <row r="373" s="3" customFormat="1" ht="14.25" customHeight="1" x14ac:dyDescent="0.3"/>
    <row r="374" s="3" customFormat="1" ht="14.25" customHeight="1" x14ac:dyDescent="0.3"/>
    <row r="375" s="3" customFormat="1" ht="14.25" customHeight="1" x14ac:dyDescent="0.3"/>
    <row r="376" s="3" customFormat="1" ht="14.25" customHeight="1" x14ac:dyDescent="0.3"/>
    <row r="377" s="3" customFormat="1" ht="14.25" customHeight="1" x14ac:dyDescent="0.3"/>
    <row r="378" s="3" customFormat="1" ht="14.25" customHeight="1" x14ac:dyDescent="0.3"/>
    <row r="379" s="3" customFormat="1" ht="14.25" customHeight="1" x14ac:dyDescent="0.3"/>
    <row r="380" s="3" customFormat="1" ht="14.25" customHeight="1" x14ac:dyDescent="0.3"/>
    <row r="381" s="3" customFormat="1" ht="14.25" customHeight="1" x14ac:dyDescent="0.3"/>
    <row r="382" s="3" customFormat="1" ht="14.25" customHeight="1" x14ac:dyDescent="0.3"/>
    <row r="383" s="3" customFormat="1" ht="14.25" customHeight="1" x14ac:dyDescent="0.3"/>
    <row r="384" s="3" customFormat="1" ht="14.25" customHeight="1" x14ac:dyDescent="0.3"/>
    <row r="385" s="3" customFormat="1" ht="14.25" customHeight="1" x14ac:dyDescent="0.3"/>
    <row r="386" s="3" customFormat="1" ht="14.25" customHeight="1" x14ac:dyDescent="0.3"/>
    <row r="387" s="3" customFormat="1" ht="14.25" customHeight="1" x14ac:dyDescent="0.3"/>
    <row r="388" s="3" customFormat="1" ht="14.25" customHeight="1" x14ac:dyDescent="0.3"/>
    <row r="389" s="3" customFormat="1" ht="14.25" customHeight="1" x14ac:dyDescent="0.3"/>
    <row r="390" s="3" customFormat="1" ht="14.25" customHeight="1" x14ac:dyDescent="0.3"/>
    <row r="391" s="3" customFormat="1" ht="14.25" customHeight="1" x14ac:dyDescent="0.3"/>
    <row r="392" s="3" customFormat="1" ht="14.25" customHeight="1" x14ac:dyDescent="0.3"/>
    <row r="393" s="3" customFormat="1" ht="14.25" customHeight="1" x14ac:dyDescent="0.3"/>
    <row r="394" s="3" customFormat="1" ht="14.25" customHeight="1" x14ac:dyDescent="0.3"/>
    <row r="395" s="3" customFormat="1" ht="14.25" customHeight="1" x14ac:dyDescent="0.3"/>
    <row r="396" s="3" customFormat="1" ht="14.25" customHeight="1" x14ac:dyDescent="0.3"/>
    <row r="397" s="3" customFormat="1" ht="14.25" customHeight="1" x14ac:dyDescent="0.3"/>
    <row r="398" s="3" customFormat="1" ht="14.25" customHeight="1" x14ac:dyDescent="0.3"/>
    <row r="399" s="3" customFormat="1" ht="14.25" customHeight="1" x14ac:dyDescent="0.3"/>
    <row r="400" s="3" customFormat="1" ht="14.25" customHeight="1" x14ac:dyDescent="0.3"/>
    <row r="401" s="3" customFormat="1" ht="14.25" customHeight="1" x14ac:dyDescent="0.3"/>
    <row r="402" s="3" customFormat="1" ht="14.25" customHeight="1" x14ac:dyDescent="0.3"/>
    <row r="403" s="3" customFormat="1" ht="14.25" customHeight="1" x14ac:dyDescent="0.3"/>
    <row r="404" s="3" customFormat="1" ht="14.25" customHeight="1" x14ac:dyDescent="0.3"/>
    <row r="405" s="3" customFormat="1" ht="14.25" customHeight="1" x14ac:dyDescent="0.3"/>
    <row r="406" s="3" customFormat="1" ht="14.25" customHeight="1" x14ac:dyDescent="0.3"/>
    <row r="407" s="3" customFormat="1" ht="14.25" customHeight="1" x14ac:dyDescent="0.3"/>
    <row r="408" s="3" customFormat="1" ht="14.25" customHeight="1" x14ac:dyDescent="0.3"/>
    <row r="409" s="3" customFormat="1" ht="14.25" customHeight="1" x14ac:dyDescent="0.3"/>
    <row r="410" s="3" customFormat="1" ht="14.25" customHeight="1" x14ac:dyDescent="0.3"/>
    <row r="411" s="3" customFormat="1" ht="14.25" customHeight="1" x14ac:dyDescent="0.3"/>
    <row r="412" s="3" customFormat="1" ht="14.25" customHeight="1" x14ac:dyDescent="0.3"/>
    <row r="413" s="3" customFormat="1" ht="14.25" customHeight="1" x14ac:dyDescent="0.3"/>
    <row r="414" s="3" customFormat="1" ht="14.25" customHeight="1" x14ac:dyDescent="0.3"/>
    <row r="415" s="3" customFormat="1" ht="14.25" customHeight="1" x14ac:dyDescent="0.3"/>
    <row r="416" s="3" customFormat="1" ht="14.25" customHeight="1" x14ac:dyDescent="0.3"/>
    <row r="417" s="3" customFormat="1" ht="14.25" customHeight="1" x14ac:dyDescent="0.3"/>
    <row r="418" s="3" customFormat="1" ht="14.25" customHeight="1" x14ac:dyDescent="0.3"/>
    <row r="419" s="3" customFormat="1" ht="14.25" customHeight="1" x14ac:dyDescent="0.3"/>
    <row r="420" s="3" customFormat="1" ht="14.25" customHeight="1" x14ac:dyDescent="0.3"/>
    <row r="421" s="3" customFormat="1" ht="14.25" customHeight="1" x14ac:dyDescent="0.3"/>
    <row r="422" s="3" customFormat="1" ht="14.25" customHeight="1" x14ac:dyDescent="0.3"/>
    <row r="423" s="3" customFormat="1" ht="14.25" customHeight="1" x14ac:dyDescent="0.3"/>
    <row r="424" s="3" customFormat="1" ht="14.25" customHeight="1" x14ac:dyDescent="0.3"/>
    <row r="425" s="3" customFormat="1" ht="14.25" customHeight="1" x14ac:dyDescent="0.3"/>
    <row r="426" s="3" customFormat="1" ht="14.25" customHeight="1" x14ac:dyDescent="0.3"/>
    <row r="427" s="3" customFormat="1" ht="14.25" customHeight="1" x14ac:dyDescent="0.3"/>
    <row r="428" s="3" customFormat="1" ht="14.25" customHeight="1" x14ac:dyDescent="0.3"/>
    <row r="429" s="3" customFormat="1" ht="14.25" customHeight="1" x14ac:dyDescent="0.3"/>
    <row r="430" s="3" customFormat="1" ht="14.25" customHeight="1" x14ac:dyDescent="0.3"/>
    <row r="431" s="3" customFormat="1" ht="14.25" customHeight="1" x14ac:dyDescent="0.3"/>
    <row r="432" s="3" customFormat="1" ht="14.25" customHeight="1" x14ac:dyDescent="0.3"/>
    <row r="433" s="3" customFormat="1" ht="14.25" customHeight="1" x14ac:dyDescent="0.3"/>
    <row r="434" s="3" customFormat="1" ht="14.25" customHeight="1" x14ac:dyDescent="0.3"/>
    <row r="435" s="3" customFormat="1" ht="14.25" customHeight="1" x14ac:dyDescent="0.3"/>
    <row r="436" s="3" customFormat="1" ht="14.25" customHeight="1" x14ac:dyDescent="0.3"/>
    <row r="437" s="3" customFormat="1" ht="14.25" customHeight="1" x14ac:dyDescent="0.3"/>
    <row r="438" s="3" customFormat="1" ht="14.25" customHeight="1" x14ac:dyDescent="0.3"/>
    <row r="439" s="3" customFormat="1" ht="14.25" customHeight="1" x14ac:dyDescent="0.3"/>
    <row r="440" s="3" customFormat="1" ht="14.25" customHeight="1" x14ac:dyDescent="0.3"/>
    <row r="441" s="3" customFormat="1" ht="14.25" customHeight="1" x14ac:dyDescent="0.3"/>
    <row r="442" s="3" customFormat="1" ht="14.25" customHeight="1" x14ac:dyDescent="0.3"/>
    <row r="443" s="3" customFormat="1" ht="14.25" customHeight="1" x14ac:dyDescent="0.3"/>
    <row r="444" s="3" customFormat="1" ht="14.25" customHeight="1" x14ac:dyDescent="0.3"/>
    <row r="445" s="3" customFormat="1" ht="14.25" customHeight="1" x14ac:dyDescent="0.3"/>
    <row r="446" s="3" customFormat="1" ht="14.25" customHeight="1" x14ac:dyDescent="0.3"/>
    <row r="447" s="3" customFormat="1" ht="14.25" customHeight="1" x14ac:dyDescent="0.3"/>
    <row r="448" s="3" customFormat="1" ht="14.25" customHeight="1" x14ac:dyDescent="0.3"/>
    <row r="449" s="3" customFormat="1" ht="14.25" customHeight="1" x14ac:dyDescent="0.3"/>
    <row r="450" s="3" customFormat="1" ht="14.25" customHeight="1" x14ac:dyDescent="0.3"/>
    <row r="451" s="3" customFormat="1" ht="14.25" customHeight="1" x14ac:dyDescent="0.3"/>
    <row r="452" s="3" customFormat="1" ht="14.25" customHeight="1" x14ac:dyDescent="0.3"/>
    <row r="453" s="3" customFormat="1" ht="14.25" customHeight="1" x14ac:dyDescent="0.3"/>
    <row r="454" s="3" customFormat="1" ht="14.25" customHeight="1" x14ac:dyDescent="0.3"/>
    <row r="455" s="3" customFormat="1" ht="14.25" customHeight="1" x14ac:dyDescent="0.3"/>
    <row r="456" s="3" customFormat="1" ht="14.25" customHeight="1" x14ac:dyDescent="0.3"/>
    <row r="457" s="3" customFormat="1" ht="14.25" customHeight="1" x14ac:dyDescent="0.3"/>
    <row r="458" s="3" customFormat="1" ht="14.25" customHeight="1" x14ac:dyDescent="0.3"/>
    <row r="459" s="3" customFormat="1" ht="14.25" customHeight="1" x14ac:dyDescent="0.3"/>
    <row r="460" s="3" customFormat="1" ht="14.25" customHeight="1" x14ac:dyDescent="0.3"/>
    <row r="461" s="3" customFormat="1" ht="14.25" customHeight="1" x14ac:dyDescent="0.3"/>
    <row r="462" s="3" customFormat="1" ht="14.25" customHeight="1" x14ac:dyDescent="0.3"/>
    <row r="463" s="3" customFormat="1" ht="14.25" customHeight="1" x14ac:dyDescent="0.3"/>
    <row r="464" s="3" customFormat="1" ht="14.25" customHeight="1" x14ac:dyDescent="0.3"/>
    <row r="465" s="3" customFormat="1" ht="14.25" customHeight="1" x14ac:dyDescent="0.3"/>
    <row r="466" s="3" customFormat="1" ht="14.25" customHeight="1" x14ac:dyDescent="0.3"/>
    <row r="467" s="3" customFormat="1" ht="14.25" customHeight="1" x14ac:dyDescent="0.3"/>
    <row r="468" s="3" customFormat="1" ht="14.25" customHeight="1" x14ac:dyDescent="0.3"/>
    <row r="469" s="3" customFormat="1" ht="14.25" customHeight="1" x14ac:dyDescent="0.3"/>
    <row r="470" s="3" customFormat="1" ht="14.25" customHeight="1" x14ac:dyDescent="0.3"/>
    <row r="471" s="3" customFormat="1" ht="14.25" customHeight="1" x14ac:dyDescent="0.3"/>
    <row r="472" s="3" customFormat="1" ht="14.25" customHeight="1" x14ac:dyDescent="0.3"/>
    <row r="473" s="3" customFormat="1" ht="14.25" customHeight="1" x14ac:dyDescent="0.3"/>
    <row r="474" s="3" customFormat="1" ht="14.25" customHeight="1" x14ac:dyDescent="0.3"/>
    <row r="475" s="3" customFormat="1" ht="14.25" customHeight="1" x14ac:dyDescent="0.3"/>
    <row r="476" s="3" customFormat="1" ht="14.25" customHeight="1" x14ac:dyDescent="0.3"/>
    <row r="477" s="3" customFormat="1" ht="14.25" customHeight="1" x14ac:dyDescent="0.3"/>
    <row r="478" s="3" customFormat="1" ht="14.25" customHeight="1" x14ac:dyDescent="0.3"/>
    <row r="479" s="3" customFormat="1" ht="14.25" customHeight="1" x14ac:dyDescent="0.3"/>
    <row r="480" s="3" customFormat="1" ht="14.25" customHeight="1" x14ac:dyDescent="0.3"/>
    <row r="481" s="3" customFormat="1" ht="14.25" customHeight="1" x14ac:dyDescent="0.3"/>
    <row r="482" s="3" customFormat="1" ht="14.25" customHeight="1" x14ac:dyDescent="0.3"/>
    <row r="483" s="3" customFormat="1" ht="14.25" customHeight="1" x14ac:dyDescent="0.3"/>
    <row r="484" s="3" customFormat="1" ht="14.25" customHeight="1" x14ac:dyDescent="0.3"/>
    <row r="485" s="3" customFormat="1" ht="14.25" customHeight="1" x14ac:dyDescent="0.3"/>
    <row r="486" s="3" customFormat="1" ht="14.25" customHeight="1" x14ac:dyDescent="0.3"/>
    <row r="487" s="3" customFormat="1" ht="14.25" customHeight="1" x14ac:dyDescent="0.3"/>
    <row r="488" s="3" customFormat="1" ht="14.25" customHeight="1" x14ac:dyDescent="0.3"/>
    <row r="489" s="3" customFormat="1" ht="14.25" customHeight="1" x14ac:dyDescent="0.3"/>
    <row r="490" s="3" customFormat="1" ht="14.25" customHeight="1" x14ac:dyDescent="0.3"/>
    <row r="491" s="3" customFormat="1" ht="14.25" customHeight="1" x14ac:dyDescent="0.3"/>
    <row r="492" s="3" customFormat="1" ht="14.25" customHeight="1" x14ac:dyDescent="0.3"/>
    <row r="493" s="3" customFormat="1" ht="14.25" customHeight="1" x14ac:dyDescent="0.3"/>
    <row r="494" s="3" customFormat="1" ht="14.25" customHeight="1" x14ac:dyDescent="0.3"/>
    <row r="495" s="3" customFormat="1" ht="14.25" customHeight="1" x14ac:dyDescent="0.3"/>
    <row r="496" s="3" customFormat="1" ht="14.25" customHeight="1" x14ac:dyDescent="0.3"/>
    <row r="497" s="3" customFormat="1" ht="14.25" customHeight="1" x14ac:dyDescent="0.3"/>
    <row r="498" s="3" customFormat="1" ht="14.25" customHeight="1" x14ac:dyDescent="0.3"/>
    <row r="499" s="3" customFormat="1" ht="14.25" customHeight="1" x14ac:dyDescent="0.3"/>
    <row r="500" s="3" customFormat="1" ht="14.25" customHeight="1" x14ac:dyDescent="0.3"/>
    <row r="501" s="3" customFormat="1" ht="14.25" customHeight="1" x14ac:dyDescent="0.3"/>
    <row r="502" s="3" customFormat="1" ht="14.25" customHeight="1" x14ac:dyDescent="0.3"/>
    <row r="503" s="3" customFormat="1" ht="14.25" customHeight="1" x14ac:dyDescent="0.3"/>
    <row r="504" s="3" customFormat="1" ht="14.25" customHeight="1" x14ac:dyDescent="0.3"/>
    <row r="505" s="3" customFormat="1" ht="14.25" customHeight="1" x14ac:dyDescent="0.3"/>
    <row r="506" s="3" customFormat="1" ht="14.25" customHeight="1" x14ac:dyDescent="0.3"/>
    <row r="507" s="3" customFormat="1" ht="14.25" customHeight="1" x14ac:dyDescent="0.3"/>
    <row r="508" s="3" customFormat="1" ht="14.25" customHeight="1" x14ac:dyDescent="0.3"/>
    <row r="509" s="3" customFormat="1" ht="14.25" customHeight="1" x14ac:dyDescent="0.3"/>
    <row r="510" s="3" customFormat="1" ht="14.25" customHeight="1" x14ac:dyDescent="0.3"/>
    <row r="511" s="3" customFormat="1" ht="14.25" customHeight="1" x14ac:dyDescent="0.3"/>
    <row r="512" s="3" customFormat="1" ht="14.25" customHeight="1" x14ac:dyDescent="0.3"/>
    <row r="513" s="3" customFormat="1" ht="14.25" customHeight="1" x14ac:dyDescent="0.3"/>
    <row r="514" s="3" customFormat="1" ht="14.25" customHeight="1" x14ac:dyDescent="0.3"/>
    <row r="515" s="3" customFormat="1" ht="14.25" customHeight="1" x14ac:dyDescent="0.3"/>
    <row r="516" s="3" customFormat="1" ht="14.25" customHeight="1" x14ac:dyDescent="0.3"/>
    <row r="517" s="3" customFormat="1" ht="14.25" customHeight="1" x14ac:dyDescent="0.3"/>
    <row r="518" s="3" customFormat="1" ht="14.25" customHeight="1" x14ac:dyDescent="0.3"/>
    <row r="519" s="3" customFormat="1" ht="14.25" customHeight="1" x14ac:dyDescent="0.3"/>
    <row r="520" s="3" customFormat="1" ht="14.25" customHeight="1" x14ac:dyDescent="0.3"/>
    <row r="521" s="3" customFormat="1" ht="14.25" customHeight="1" x14ac:dyDescent="0.3"/>
    <row r="522" s="3" customFormat="1" ht="14.25" customHeight="1" x14ac:dyDescent="0.3"/>
    <row r="523" s="3" customFormat="1" ht="14.25" customHeight="1" x14ac:dyDescent="0.3"/>
    <row r="524" s="3" customFormat="1" ht="14.25" customHeight="1" x14ac:dyDescent="0.3"/>
    <row r="525" s="3" customFormat="1" ht="14.25" customHeight="1" x14ac:dyDescent="0.3"/>
    <row r="526" s="3" customFormat="1" ht="14.25" customHeight="1" x14ac:dyDescent="0.3"/>
    <row r="527" s="3" customFormat="1" ht="14.25" customHeight="1" x14ac:dyDescent="0.3"/>
    <row r="528" s="3" customFormat="1" ht="14.25" customHeight="1" x14ac:dyDescent="0.3"/>
    <row r="529" s="3" customFormat="1" ht="14.25" customHeight="1" x14ac:dyDescent="0.3"/>
    <row r="530" s="3" customFormat="1" ht="14.25" customHeight="1" x14ac:dyDescent="0.3"/>
    <row r="531" s="3" customFormat="1" ht="14.25" customHeight="1" x14ac:dyDescent="0.3"/>
    <row r="532" s="3" customFormat="1" ht="14.25" customHeight="1" x14ac:dyDescent="0.3"/>
    <row r="533" s="3" customFormat="1" ht="14.25" customHeight="1" x14ac:dyDescent="0.3"/>
    <row r="534" s="3" customFormat="1" ht="14.25" customHeight="1" x14ac:dyDescent="0.3"/>
    <row r="535" s="3" customFormat="1" ht="14.25" customHeight="1" x14ac:dyDescent="0.3"/>
    <row r="536" s="3" customFormat="1" ht="14.25" customHeight="1" x14ac:dyDescent="0.3"/>
    <row r="537" s="3" customFormat="1" ht="14.25" customHeight="1" x14ac:dyDescent="0.3"/>
    <row r="538" s="3" customFormat="1" ht="14.25" customHeight="1" x14ac:dyDescent="0.3"/>
    <row r="539" s="3" customFormat="1" ht="14.25" customHeight="1" x14ac:dyDescent="0.3"/>
    <row r="540" s="3" customFormat="1" ht="14.25" customHeight="1" x14ac:dyDescent="0.3"/>
    <row r="541" s="3" customFormat="1" ht="14.25" customHeight="1" x14ac:dyDescent="0.3"/>
    <row r="542" s="3" customFormat="1" ht="14.25" customHeight="1" x14ac:dyDescent="0.3"/>
    <row r="543" s="3" customFormat="1" ht="14.25" customHeight="1" x14ac:dyDescent="0.3"/>
    <row r="544" s="3" customFormat="1" ht="14.25" customHeight="1" x14ac:dyDescent="0.3"/>
    <row r="545" s="3" customFormat="1" ht="14.25" customHeight="1" x14ac:dyDescent="0.3"/>
    <row r="546" s="3" customFormat="1" ht="14.25" customHeight="1" x14ac:dyDescent="0.3"/>
    <row r="547" s="3" customFormat="1" ht="14.25" customHeight="1" x14ac:dyDescent="0.3"/>
    <row r="548" s="3" customFormat="1" ht="14.25" customHeight="1" x14ac:dyDescent="0.3"/>
    <row r="549" s="3" customFormat="1" ht="14.25" customHeight="1" x14ac:dyDescent="0.3"/>
    <row r="550" s="3" customFormat="1" ht="14.25" customHeight="1" x14ac:dyDescent="0.3"/>
    <row r="551" s="3" customFormat="1" ht="14.25" customHeight="1" x14ac:dyDescent="0.3"/>
    <row r="552" s="3" customFormat="1" ht="14.25" customHeight="1" x14ac:dyDescent="0.3"/>
    <row r="553" s="3" customFormat="1" ht="14.25" customHeight="1" x14ac:dyDescent="0.3"/>
    <row r="554" s="3" customFormat="1" ht="14.25" customHeight="1" x14ac:dyDescent="0.3"/>
    <row r="555" s="3" customFormat="1" ht="14.25" customHeight="1" x14ac:dyDescent="0.3"/>
    <row r="556" s="3" customFormat="1" ht="14.25" customHeight="1" x14ac:dyDescent="0.3"/>
    <row r="557" s="3" customFormat="1" ht="14.25" customHeight="1" x14ac:dyDescent="0.3"/>
    <row r="558" s="3" customFormat="1" ht="14.25" customHeight="1" x14ac:dyDescent="0.3"/>
    <row r="559" s="3" customFormat="1" ht="14.25" customHeight="1" x14ac:dyDescent="0.3"/>
    <row r="560" s="3" customFormat="1" ht="14.25" customHeight="1" x14ac:dyDescent="0.3"/>
    <row r="561" s="3" customFormat="1" ht="14.25" customHeight="1" x14ac:dyDescent="0.3"/>
    <row r="562" s="3" customFormat="1" ht="14.25" customHeight="1" x14ac:dyDescent="0.3"/>
    <row r="563" s="3" customFormat="1" ht="14.25" customHeight="1" x14ac:dyDescent="0.3"/>
    <row r="564" s="3" customFormat="1" ht="14.25" customHeight="1" x14ac:dyDescent="0.3"/>
    <row r="565" s="3" customFormat="1" ht="14.25" customHeight="1" x14ac:dyDescent="0.3"/>
    <row r="566" s="3" customFormat="1" ht="14.25" customHeight="1" x14ac:dyDescent="0.3"/>
    <row r="567" s="3" customFormat="1" ht="14.25" customHeight="1" x14ac:dyDescent="0.3"/>
    <row r="568" s="3" customFormat="1" ht="14.25" customHeight="1" x14ac:dyDescent="0.3"/>
    <row r="569" s="3" customFormat="1" ht="14.25" customHeight="1" x14ac:dyDescent="0.3"/>
    <row r="570" s="3" customFormat="1" ht="14.25" customHeight="1" x14ac:dyDescent="0.3"/>
    <row r="571" s="3" customFormat="1" ht="14.25" customHeight="1" x14ac:dyDescent="0.3"/>
    <row r="572" s="3" customFormat="1" ht="14.25" customHeight="1" x14ac:dyDescent="0.3"/>
    <row r="573" s="3" customFormat="1" ht="14.25" customHeight="1" x14ac:dyDescent="0.3"/>
    <row r="574" s="3" customFormat="1" ht="14.25" customHeight="1" x14ac:dyDescent="0.3"/>
    <row r="575" s="3" customFormat="1" ht="14.25" customHeight="1" x14ac:dyDescent="0.3"/>
    <row r="576" s="3" customFormat="1" ht="14.25" customHeight="1" x14ac:dyDescent="0.3"/>
    <row r="577" s="3" customFormat="1" ht="14.25" customHeight="1" x14ac:dyDescent="0.3"/>
    <row r="578" s="3" customFormat="1" ht="14.25" customHeight="1" x14ac:dyDescent="0.3"/>
    <row r="579" s="3" customFormat="1" ht="14.25" customHeight="1" x14ac:dyDescent="0.3"/>
    <row r="580" s="3" customFormat="1" ht="14.25" customHeight="1" x14ac:dyDescent="0.3"/>
    <row r="581" s="3" customFormat="1" ht="14.25" customHeight="1" x14ac:dyDescent="0.3"/>
    <row r="582" s="3" customFormat="1" ht="14.25" customHeight="1" x14ac:dyDescent="0.3"/>
    <row r="583" s="3" customFormat="1" ht="14.25" customHeight="1" x14ac:dyDescent="0.3"/>
    <row r="584" s="3" customFormat="1" ht="14.25" customHeight="1" x14ac:dyDescent="0.3"/>
    <row r="585" s="3" customFormat="1" ht="14.25" customHeight="1" x14ac:dyDescent="0.3"/>
    <row r="586" s="3" customFormat="1" ht="14.25" customHeight="1" x14ac:dyDescent="0.3"/>
    <row r="587" s="3" customFormat="1" ht="14.25" customHeight="1" x14ac:dyDescent="0.3"/>
    <row r="588" s="3" customFormat="1" ht="14.25" customHeight="1" x14ac:dyDescent="0.3"/>
    <row r="589" s="3" customFormat="1" ht="14.25" customHeight="1" x14ac:dyDescent="0.3"/>
    <row r="590" s="3" customFormat="1" ht="14.25" customHeight="1" x14ac:dyDescent="0.3"/>
    <row r="591" s="3" customFormat="1" ht="14.25" customHeight="1" x14ac:dyDescent="0.3"/>
    <row r="592" s="3" customFormat="1" ht="14.25" customHeight="1" x14ac:dyDescent="0.3"/>
    <row r="593" s="3" customFormat="1" ht="14.25" customHeight="1" x14ac:dyDescent="0.3"/>
    <row r="594" s="3" customFormat="1" ht="14.25" customHeight="1" x14ac:dyDescent="0.3"/>
    <row r="595" s="3" customFormat="1" ht="14.25" customHeight="1" x14ac:dyDescent="0.3"/>
    <row r="596" s="3" customFormat="1" ht="14.25" customHeight="1" x14ac:dyDescent="0.3"/>
    <row r="597" s="3" customFormat="1" ht="14.25" customHeight="1" x14ac:dyDescent="0.3"/>
    <row r="598" s="3" customFormat="1" ht="14.25" customHeight="1" x14ac:dyDescent="0.3"/>
    <row r="599" s="3" customFormat="1" ht="14.25" customHeight="1" x14ac:dyDescent="0.3"/>
    <row r="600" s="3" customFormat="1" ht="14.25" customHeight="1" x14ac:dyDescent="0.3"/>
    <row r="601" s="3" customFormat="1" ht="14.25" customHeight="1" x14ac:dyDescent="0.3"/>
    <row r="602" s="3" customFormat="1" ht="14.25" customHeight="1" x14ac:dyDescent="0.3"/>
    <row r="603" s="3" customFormat="1" ht="14.25" customHeight="1" x14ac:dyDescent="0.3"/>
    <row r="604" s="3" customFormat="1" ht="14.25" customHeight="1" x14ac:dyDescent="0.3"/>
    <row r="605" s="3" customFormat="1" ht="14.25" customHeight="1" x14ac:dyDescent="0.3"/>
    <row r="606" s="3" customFormat="1" ht="14.25" customHeight="1" x14ac:dyDescent="0.3"/>
    <row r="607" s="3" customFormat="1" ht="14.25" customHeight="1" x14ac:dyDescent="0.3"/>
    <row r="608" s="3" customFormat="1" ht="14.25" customHeight="1" x14ac:dyDescent="0.3"/>
    <row r="609" s="3" customFormat="1" ht="14.25" customHeight="1" x14ac:dyDescent="0.3"/>
    <row r="610" s="3" customFormat="1" ht="14.25" customHeight="1" x14ac:dyDescent="0.3"/>
    <row r="611" s="3" customFormat="1" ht="14.25" customHeight="1" x14ac:dyDescent="0.3"/>
    <row r="612" s="3" customFormat="1" ht="14.25" customHeight="1" x14ac:dyDescent="0.3"/>
    <row r="613" s="3" customFormat="1" ht="14.25" customHeight="1" x14ac:dyDescent="0.3"/>
    <row r="614" s="3" customFormat="1" ht="14.25" customHeight="1" x14ac:dyDescent="0.3"/>
    <row r="615" s="3" customFormat="1" ht="14.25" customHeight="1" x14ac:dyDescent="0.3"/>
    <row r="616" s="3" customFormat="1" ht="14.25" customHeight="1" x14ac:dyDescent="0.3"/>
    <row r="617" s="3" customFormat="1" ht="14.25" customHeight="1" x14ac:dyDescent="0.3"/>
    <row r="618" s="3" customFormat="1" ht="14.25" customHeight="1" x14ac:dyDescent="0.3"/>
    <row r="619" s="3" customFormat="1" ht="14.25" customHeight="1" x14ac:dyDescent="0.3"/>
    <row r="620" s="3" customFormat="1" ht="14.25" customHeight="1" x14ac:dyDescent="0.3"/>
    <row r="621" s="3" customFormat="1" ht="14.25" customHeight="1" x14ac:dyDescent="0.3"/>
    <row r="622" s="3" customFormat="1" ht="14.25" customHeight="1" x14ac:dyDescent="0.3"/>
    <row r="623" s="3" customFormat="1" ht="14.25" customHeight="1" x14ac:dyDescent="0.3"/>
    <row r="624" s="3" customFormat="1" ht="14.25" customHeight="1" x14ac:dyDescent="0.3"/>
    <row r="625" s="3" customFormat="1" ht="14.25" customHeight="1" x14ac:dyDescent="0.3"/>
    <row r="626" s="3" customFormat="1" ht="14.25" customHeight="1" x14ac:dyDescent="0.3"/>
    <row r="627" s="3" customFormat="1" ht="14.25" customHeight="1" x14ac:dyDescent="0.3"/>
    <row r="628" s="3" customFormat="1" ht="14.25" customHeight="1" x14ac:dyDescent="0.3"/>
    <row r="629" s="3" customFormat="1" ht="14.25" customHeight="1" x14ac:dyDescent="0.3"/>
    <row r="630" s="3" customFormat="1" ht="14.25" customHeight="1" x14ac:dyDescent="0.3"/>
    <row r="631" s="3" customFormat="1" ht="14.25" customHeight="1" x14ac:dyDescent="0.3"/>
    <row r="632" s="3" customFormat="1" ht="14.25" customHeight="1" x14ac:dyDescent="0.3"/>
    <row r="633" s="3" customFormat="1" ht="14.25" customHeight="1" x14ac:dyDescent="0.3"/>
    <row r="634" s="3" customFormat="1" ht="14.25" customHeight="1" x14ac:dyDescent="0.3"/>
    <row r="635" s="3" customFormat="1" ht="14.25" customHeight="1" x14ac:dyDescent="0.3"/>
    <row r="636" s="3" customFormat="1" ht="14.25" customHeight="1" x14ac:dyDescent="0.3"/>
    <row r="637" s="3" customFormat="1" ht="14.25" customHeight="1" x14ac:dyDescent="0.3"/>
    <row r="638" s="3" customFormat="1" ht="14.25" customHeight="1" x14ac:dyDescent="0.3"/>
    <row r="639" s="3" customFormat="1" ht="14.25" customHeight="1" x14ac:dyDescent="0.3"/>
    <row r="640" s="3" customFormat="1" ht="14.25" customHeight="1" x14ac:dyDescent="0.3"/>
    <row r="641" s="3" customFormat="1" ht="14.25" customHeight="1" x14ac:dyDescent="0.3"/>
    <row r="642" s="3" customFormat="1" ht="14.25" customHeight="1" x14ac:dyDescent="0.3"/>
    <row r="643" s="3" customFormat="1" ht="14.25" customHeight="1" x14ac:dyDescent="0.3"/>
    <row r="644" s="3" customFormat="1" ht="14.25" customHeight="1" x14ac:dyDescent="0.3"/>
    <row r="645" s="3" customFormat="1" ht="14.25" customHeight="1" x14ac:dyDescent="0.3"/>
    <row r="646" s="3" customFormat="1" ht="14.25" customHeight="1" x14ac:dyDescent="0.3"/>
    <row r="647" s="3" customFormat="1" ht="14.25" customHeight="1" x14ac:dyDescent="0.3"/>
    <row r="648" s="3" customFormat="1" ht="14.25" customHeight="1" x14ac:dyDescent="0.3"/>
    <row r="649" s="3" customFormat="1" ht="14.25" customHeight="1" x14ac:dyDescent="0.3"/>
    <row r="650" s="3" customFormat="1" ht="14.25" customHeight="1" x14ac:dyDescent="0.3"/>
    <row r="651" s="3" customFormat="1" ht="14.25" customHeight="1" x14ac:dyDescent="0.3"/>
    <row r="652" s="3" customFormat="1" ht="14.25" customHeight="1" x14ac:dyDescent="0.3"/>
    <row r="653" s="3" customFormat="1" ht="14.25" customHeight="1" x14ac:dyDescent="0.3"/>
    <row r="654" s="3" customFormat="1" ht="14.25" customHeight="1" x14ac:dyDescent="0.3"/>
    <row r="655" s="3" customFormat="1" ht="14.25" customHeight="1" x14ac:dyDescent="0.3"/>
    <row r="656" s="3" customFormat="1" ht="14.25" customHeight="1" x14ac:dyDescent="0.3"/>
    <row r="657" s="3" customFormat="1" ht="14.25" customHeight="1" x14ac:dyDescent="0.3"/>
    <row r="658" s="3" customFormat="1" ht="14.25" customHeight="1" x14ac:dyDescent="0.3"/>
    <row r="659" s="3" customFormat="1" ht="14.25" customHeight="1" x14ac:dyDescent="0.3"/>
    <row r="660" s="3" customFormat="1" ht="14.25" customHeight="1" x14ac:dyDescent="0.3"/>
    <row r="661" s="3" customFormat="1" ht="14.25" customHeight="1" x14ac:dyDescent="0.3"/>
    <row r="662" s="3" customFormat="1" ht="14.25" customHeight="1" x14ac:dyDescent="0.3"/>
    <row r="663" s="3" customFormat="1" ht="14.25" customHeight="1" x14ac:dyDescent="0.3"/>
    <row r="664" s="3" customFormat="1" ht="14.25" customHeight="1" x14ac:dyDescent="0.3"/>
    <row r="665" s="3" customFormat="1" ht="14.25" customHeight="1" x14ac:dyDescent="0.3"/>
    <row r="666" s="3" customFormat="1" ht="14.25" customHeight="1" x14ac:dyDescent="0.3"/>
    <row r="667" s="3" customFormat="1" ht="14.25" customHeight="1" x14ac:dyDescent="0.3"/>
    <row r="668" s="3" customFormat="1" ht="14.25" customHeight="1" x14ac:dyDescent="0.3"/>
    <row r="669" s="3" customFormat="1" ht="14.25" customHeight="1" x14ac:dyDescent="0.3"/>
    <row r="670" s="3" customFormat="1" ht="14.25" customHeight="1" x14ac:dyDescent="0.3"/>
    <row r="671" s="3" customFormat="1" ht="14.25" customHeight="1" x14ac:dyDescent="0.3"/>
    <row r="672" s="3" customFormat="1" ht="14.25" customHeight="1" x14ac:dyDescent="0.3"/>
    <row r="673" s="3" customFormat="1" ht="14.25" customHeight="1" x14ac:dyDescent="0.3"/>
    <row r="674" s="3" customFormat="1" ht="14.25" customHeight="1" x14ac:dyDescent="0.3"/>
    <row r="675" s="3" customFormat="1" ht="14.25" customHeight="1" x14ac:dyDescent="0.3"/>
    <row r="676" s="3" customFormat="1" ht="14.25" customHeight="1" x14ac:dyDescent="0.3"/>
    <row r="677" s="3" customFormat="1" ht="14.25" customHeight="1" x14ac:dyDescent="0.3"/>
    <row r="678" s="3" customFormat="1" ht="14.25" customHeight="1" x14ac:dyDescent="0.3"/>
    <row r="679" s="3" customFormat="1" ht="14.25" customHeight="1" x14ac:dyDescent="0.3"/>
    <row r="680" s="3" customFormat="1" ht="14.25" customHeight="1" x14ac:dyDescent="0.3"/>
    <row r="681" s="3" customFormat="1" ht="14.25" customHeight="1" x14ac:dyDescent="0.3"/>
    <row r="682" s="3" customFormat="1" ht="14.25" customHeight="1" x14ac:dyDescent="0.3"/>
    <row r="683" s="3" customFormat="1" ht="14.25" customHeight="1" x14ac:dyDescent="0.3"/>
    <row r="684" s="3" customFormat="1" ht="14.25" customHeight="1" x14ac:dyDescent="0.3"/>
    <row r="685" s="3" customFormat="1" ht="14.25" customHeight="1" x14ac:dyDescent="0.3"/>
    <row r="686" s="3" customFormat="1" ht="14.25" customHeight="1" x14ac:dyDescent="0.3"/>
    <row r="687" s="3" customFormat="1" ht="14.25" customHeight="1" x14ac:dyDescent="0.3"/>
    <row r="688" s="3" customFormat="1" ht="14.25" customHeight="1" x14ac:dyDescent="0.3"/>
    <row r="689" s="3" customFormat="1" ht="14.25" customHeight="1" x14ac:dyDescent="0.3"/>
    <row r="690" s="3" customFormat="1" ht="14.25" customHeight="1" x14ac:dyDescent="0.3"/>
    <row r="691" s="3" customFormat="1" ht="14.25" customHeight="1" x14ac:dyDescent="0.3"/>
    <row r="692" s="3" customFormat="1" ht="14.25" customHeight="1" x14ac:dyDescent="0.3"/>
    <row r="693" s="3" customFormat="1" ht="14.25" customHeight="1" x14ac:dyDescent="0.3"/>
    <row r="694" s="3" customFormat="1" ht="14.25" customHeight="1" x14ac:dyDescent="0.3"/>
    <row r="695" s="3" customFormat="1" ht="14.25" customHeight="1" x14ac:dyDescent="0.3"/>
    <row r="696" s="3" customFormat="1" ht="14.25" customHeight="1" x14ac:dyDescent="0.3"/>
    <row r="697" s="3" customFormat="1" ht="14.25" customHeight="1" x14ac:dyDescent="0.3"/>
    <row r="698" s="3" customFormat="1" ht="14.25" customHeight="1" x14ac:dyDescent="0.3"/>
    <row r="699" s="3" customFormat="1" ht="14.25" customHeight="1" x14ac:dyDescent="0.3"/>
    <row r="700" s="3" customFormat="1" ht="14.25" customHeight="1" x14ac:dyDescent="0.3"/>
    <row r="701" s="3" customFormat="1" ht="14.25" customHeight="1" x14ac:dyDescent="0.3"/>
    <row r="702" s="3" customFormat="1" ht="14.25" customHeight="1" x14ac:dyDescent="0.3"/>
    <row r="703" s="3" customFormat="1" ht="14.25" customHeight="1" x14ac:dyDescent="0.3"/>
    <row r="704" s="3" customFormat="1" ht="14.25" customHeight="1" x14ac:dyDescent="0.3"/>
    <row r="705" s="3" customFormat="1" ht="14.25" customHeight="1" x14ac:dyDescent="0.3"/>
    <row r="706" s="3" customFormat="1" ht="14.25" customHeight="1" x14ac:dyDescent="0.3"/>
    <row r="707" s="3" customFormat="1" ht="14.25" customHeight="1" x14ac:dyDescent="0.3"/>
    <row r="708" s="3" customFormat="1" ht="14.25" customHeight="1" x14ac:dyDescent="0.3"/>
    <row r="709" s="3" customFormat="1" ht="14.25" customHeight="1" x14ac:dyDescent="0.3"/>
    <row r="710" s="3" customFormat="1" ht="14.25" customHeight="1" x14ac:dyDescent="0.3"/>
    <row r="711" s="3" customFormat="1" ht="14.25" customHeight="1" x14ac:dyDescent="0.3"/>
    <row r="712" s="3" customFormat="1" ht="14.25" customHeight="1" x14ac:dyDescent="0.3"/>
    <row r="713" s="3" customFormat="1" ht="14.25" customHeight="1" x14ac:dyDescent="0.3"/>
    <row r="714" s="3" customFormat="1" ht="14.25" customHeight="1" x14ac:dyDescent="0.3"/>
    <row r="715" s="3" customFormat="1" ht="14.25" customHeight="1" x14ac:dyDescent="0.3"/>
    <row r="716" s="3" customFormat="1" ht="14.25" customHeight="1" x14ac:dyDescent="0.3"/>
    <row r="717" s="3" customFormat="1" ht="14.25" customHeight="1" x14ac:dyDescent="0.3"/>
    <row r="718" s="3" customFormat="1" ht="14.25" customHeight="1" x14ac:dyDescent="0.3"/>
    <row r="719" s="3" customFormat="1" ht="14.25" customHeight="1" x14ac:dyDescent="0.3"/>
    <row r="720" s="3" customFormat="1" ht="14.25" customHeight="1" x14ac:dyDescent="0.3"/>
    <row r="721" s="3" customFormat="1" ht="14.25" customHeight="1" x14ac:dyDescent="0.3"/>
    <row r="722" s="3" customFormat="1" ht="14.25" customHeight="1" x14ac:dyDescent="0.3"/>
    <row r="723" s="3" customFormat="1" ht="14.25" customHeight="1" x14ac:dyDescent="0.3"/>
    <row r="724" s="3" customFormat="1" ht="14.25" customHeight="1" x14ac:dyDescent="0.3"/>
    <row r="725" s="3" customFormat="1" ht="14.25" customHeight="1" x14ac:dyDescent="0.3"/>
    <row r="726" s="3" customFormat="1" ht="14.25" customHeight="1" x14ac:dyDescent="0.3"/>
    <row r="727" s="3" customFormat="1" ht="14.25" customHeight="1" x14ac:dyDescent="0.3"/>
    <row r="728" s="3" customFormat="1" ht="14.25" customHeight="1" x14ac:dyDescent="0.3"/>
    <row r="729" s="3" customFormat="1" ht="14.25" customHeight="1" x14ac:dyDescent="0.3"/>
    <row r="730" s="3" customFormat="1" ht="14.25" customHeight="1" x14ac:dyDescent="0.3"/>
    <row r="731" s="3" customFormat="1" ht="14.25" customHeight="1" x14ac:dyDescent="0.3"/>
    <row r="732" s="3" customFormat="1" ht="14.25" customHeight="1" x14ac:dyDescent="0.3"/>
    <row r="733" s="3" customFormat="1" ht="14.25" customHeight="1" x14ac:dyDescent="0.3"/>
    <row r="734" s="3" customFormat="1" ht="14.25" customHeight="1" x14ac:dyDescent="0.3"/>
    <row r="735" s="3" customFormat="1" ht="14.25" customHeight="1" x14ac:dyDescent="0.3"/>
    <row r="736" s="3" customFormat="1" ht="14.25" customHeight="1" x14ac:dyDescent="0.3"/>
    <row r="737" s="3" customFormat="1" ht="14.25" customHeight="1" x14ac:dyDescent="0.3"/>
    <row r="738" s="3" customFormat="1" ht="14.25" customHeight="1" x14ac:dyDescent="0.3"/>
    <row r="739" s="3" customFormat="1" ht="14.25" customHeight="1" x14ac:dyDescent="0.3"/>
    <row r="740" s="3" customFormat="1" ht="14.25" customHeight="1" x14ac:dyDescent="0.3"/>
    <row r="741" s="3" customFormat="1" ht="14.25" customHeight="1" x14ac:dyDescent="0.3"/>
    <row r="742" s="3" customFormat="1" ht="14.25" customHeight="1" x14ac:dyDescent="0.3"/>
    <row r="743" s="3" customFormat="1" ht="14.25" customHeight="1" x14ac:dyDescent="0.3"/>
    <row r="744" s="3" customFormat="1" ht="14.25" customHeight="1" x14ac:dyDescent="0.3"/>
    <row r="745" s="3" customFormat="1" ht="14.25" customHeight="1" x14ac:dyDescent="0.3"/>
    <row r="746" s="3" customFormat="1" ht="14.25" customHeight="1" x14ac:dyDescent="0.3"/>
    <row r="747" s="3" customFormat="1" ht="14.25" customHeight="1" x14ac:dyDescent="0.3"/>
    <row r="748" s="3" customFormat="1" ht="14.25" customHeight="1" x14ac:dyDescent="0.3"/>
    <row r="749" s="3" customFormat="1" ht="14.25" customHeight="1" x14ac:dyDescent="0.3"/>
    <row r="750" s="3" customFormat="1" ht="14.25" customHeight="1" x14ac:dyDescent="0.3"/>
    <row r="751" s="3" customFormat="1" ht="14.25" customHeight="1" x14ac:dyDescent="0.3"/>
    <row r="752" s="3" customFormat="1" ht="14.25" customHeight="1" x14ac:dyDescent="0.3"/>
    <row r="753" s="3" customFormat="1" ht="14.25" customHeight="1" x14ac:dyDescent="0.3"/>
    <row r="754" s="3" customFormat="1" ht="14.25" customHeight="1" x14ac:dyDescent="0.3"/>
    <row r="755" s="3" customFormat="1" ht="14.25" customHeight="1" x14ac:dyDescent="0.3"/>
    <row r="756" s="3" customFormat="1" ht="14.25" customHeight="1" x14ac:dyDescent="0.3"/>
    <row r="757" s="3" customFormat="1" ht="14.25" customHeight="1" x14ac:dyDescent="0.3"/>
    <row r="758" s="3" customFormat="1" ht="14.25" customHeight="1" x14ac:dyDescent="0.3"/>
    <row r="759" s="3" customFormat="1" ht="14.25" customHeight="1" x14ac:dyDescent="0.3"/>
    <row r="760" s="3" customFormat="1" ht="14.25" customHeight="1" x14ac:dyDescent="0.3"/>
    <row r="761" s="3" customFormat="1" ht="14.25" customHeight="1" x14ac:dyDescent="0.3"/>
    <row r="762" s="3" customFormat="1" ht="14.25" customHeight="1" x14ac:dyDescent="0.3"/>
    <row r="763" s="3" customFormat="1" ht="14.25" customHeight="1" x14ac:dyDescent="0.3"/>
    <row r="764" s="3" customFormat="1" ht="14.25" customHeight="1" x14ac:dyDescent="0.3"/>
    <row r="765" s="3" customFormat="1" ht="14.25" customHeight="1" x14ac:dyDescent="0.3"/>
    <row r="766" s="3" customFormat="1" ht="14.25" customHeight="1" x14ac:dyDescent="0.3"/>
    <row r="767" s="3" customFormat="1" ht="14.25" customHeight="1" x14ac:dyDescent="0.3"/>
    <row r="768" s="3" customFormat="1" ht="14.25" customHeight="1" x14ac:dyDescent="0.3"/>
    <row r="769" s="3" customFormat="1" ht="14.25" customHeight="1" x14ac:dyDescent="0.3"/>
    <row r="770" s="3" customFormat="1" ht="14.25" customHeight="1" x14ac:dyDescent="0.3"/>
    <row r="771" s="3" customFormat="1" ht="14.25" customHeight="1" x14ac:dyDescent="0.3"/>
    <row r="772" s="3" customFormat="1" ht="14.25" customHeight="1" x14ac:dyDescent="0.3"/>
    <row r="773" s="3" customFormat="1" ht="14.25" customHeight="1" x14ac:dyDescent="0.3"/>
    <row r="774" s="3" customFormat="1" ht="14.25" customHeight="1" x14ac:dyDescent="0.3"/>
    <row r="775" s="3" customFormat="1" ht="14.25" customHeight="1" x14ac:dyDescent="0.3"/>
    <row r="776" s="3" customFormat="1" ht="14.25" customHeight="1" x14ac:dyDescent="0.3"/>
    <row r="777" s="3" customFormat="1" ht="14.25" customHeight="1" x14ac:dyDescent="0.3"/>
    <row r="778" s="3" customFormat="1" ht="14.25" customHeight="1" x14ac:dyDescent="0.3"/>
    <row r="779" s="3" customFormat="1" ht="14.25" customHeight="1" x14ac:dyDescent="0.3"/>
    <row r="780" s="3" customFormat="1" ht="14.25" customHeight="1" x14ac:dyDescent="0.3"/>
    <row r="781" s="3" customFormat="1" ht="14.25" customHeight="1" x14ac:dyDescent="0.3"/>
    <row r="782" s="3" customFormat="1" ht="14.25" customHeight="1" x14ac:dyDescent="0.3"/>
    <row r="783" s="3" customFormat="1" ht="14.25" customHeight="1" x14ac:dyDescent="0.3"/>
    <row r="784" s="3" customFormat="1" ht="14.25" customHeight="1" x14ac:dyDescent="0.3"/>
    <row r="785" s="3" customFormat="1" ht="14.25" customHeight="1" x14ac:dyDescent="0.3"/>
    <row r="786" s="3" customFormat="1" ht="14.25" customHeight="1" x14ac:dyDescent="0.3"/>
    <row r="787" s="3" customFormat="1" ht="14.25" customHeight="1" x14ac:dyDescent="0.3"/>
    <row r="788" s="3" customFormat="1" ht="14.25" customHeight="1" x14ac:dyDescent="0.3"/>
    <row r="789" s="3" customFormat="1" ht="14.25" customHeight="1" x14ac:dyDescent="0.3"/>
    <row r="790" s="3" customFormat="1" ht="14.25" customHeight="1" x14ac:dyDescent="0.3"/>
    <row r="791" s="3" customFormat="1" ht="14.25" customHeight="1" x14ac:dyDescent="0.3"/>
    <row r="792" s="3" customFormat="1" ht="14.25" customHeight="1" x14ac:dyDescent="0.3"/>
    <row r="793" s="3" customFormat="1" ht="14.25" customHeight="1" x14ac:dyDescent="0.3"/>
    <row r="794" s="3" customFormat="1" ht="14.25" customHeight="1" x14ac:dyDescent="0.3"/>
    <row r="795" s="3" customFormat="1" ht="14.25" customHeight="1" x14ac:dyDescent="0.3"/>
    <row r="796" s="3" customFormat="1" ht="14.25" customHeight="1" x14ac:dyDescent="0.3"/>
    <row r="797" s="3" customFormat="1" ht="14.25" customHeight="1" x14ac:dyDescent="0.3"/>
    <row r="798" s="3" customFormat="1" ht="14.25" customHeight="1" x14ac:dyDescent="0.3"/>
    <row r="799" s="3" customFormat="1" ht="14.25" customHeight="1" x14ac:dyDescent="0.3"/>
    <row r="800" s="3" customFormat="1" ht="14.25" customHeight="1" x14ac:dyDescent="0.3"/>
    <row r="801" s="3" customFormat="1" ht="14.25" customHeight="1" x14ac:dyDescent="0.3"/>
    <row r="802" s="3" customFormat="1" ht="14.25" customHeight="1" x14ac:dyDescent="0.3"/>
    <row r="803" s="3" customFormat="1" ht="14.25" customHeight="1" x14ac:dyDescent="0.3"/>
    <row r="804" s="3" customFormat="1" ht="14.25" customHeight="1" x14ac:dyDescent="0.3"/>
    <row r="805" s="3" customFormat="1" ht="14.25" customHeight="1" x14ac:dyDescent="0.3"/>
    <row r="806" s="3" customFormat="1" ht="14.25" customHeight="1" x14ac:dyDescent="0.3"/>
    <row r="807" s="3" customFormat="1" ht="14.25" customHeight="1" x14ac:dyDescent="0.3"/>
    <row r="808" s="3" customFormat="1" ht="14.25" customHeight="1" x14ac:dyDescent="0.3"/>
    <row r="809" s="3" customFormat="1" ht="14.25" customHeight="1" x14ac:dyDescent="0.3"/>
    <row r="810" s="3" customFormat="1" ht="14.25" customHeight="1" x14ac:dyDescent="0.3"/>
    <row r="811" s="3" customFormat="1" ht="14.25" customHeight="1" x14ac:dyDescent="0.3"/>
    <row r="812" s="3" customFormat="1" ht="14.25" customHeight="1" x14ac:dyDescent="0.3"/>
    <row r="813" s="3" customFormat="1" ht="14.25" customHeight="1" x14ac:dyDescent="0.3"/>
    <row r="814" s="3" customFormat="1" ht="14.25" customHeight="1" x14ac:dyDescent="0.3"/>
    <row r="815" s="3" customFormat="1" ht="14.25" customHeight="1" x14ac:dyDescent="0.3"/>
    <row r="816" s="3" customFormat="1" ht="14.25" customHeight="1" x14ac:dyDescent="0.3"/>
    <row r="817" s="3" customFormat="1" ht="14.25" customHeight="1" x14ac:dyDescent="0.3"/>
    <row r="818" s="3" customFormat="1" ht="14.25" customHeight="1" x14ac:dyDescent="0.3"/>
    <row r="819" s="3" customFormat="1" ht="14.25" customHeight="1" x14ac:dyDescent="0.3"/>
    <row r="820" s="3" customFormat="1" ht="14.25" customHeight="1" x14ac:dyDescent="0.3"/>
    <row r="821" s="3" customFormat="1" ht="14.25" customHeight="1" x14ac:dyDescent="0.3"/>
    <row r="822" s="3" customFormat="1" ht="14.25" customHeight="1" x14ac:dyDescent="0.3"/>
    <row r="823" s="3" customFormat="1" ht="14.25" customHeight="1" x14ac:dyDescent="0.3"/>
    <row r="824" s="3" customFormat="1" ht="14.25" customHeight="1" x14ac:dyDescent="0.3"/>
    <row r="825" s="3" customFormat="1" ht="14.25" customHeight="1" x14ac:dyDescent="0.3"/>
    <row r="826" s="3" customFormat="1" ht="14.25" customHeight="1" x14ac:dyDescent="0.3"/>
    <row r="827" s="3" customFormat="1" ht="14.25" customHeight="1" x14ac:dyDescent="0.3"/>
    <row r="828" s="3" customFormat="1" ht="14.25" customHeight="1" x14ac:dyDescent="0.3"/>
    <row r="829" s="3" customFormat="1" ht="14.25" customHeight="1" x14ac:dyDescent="0.3"/>
    <row r="830" s="3" customFormat="1" ht="14.25" customHeight="1" x14ac:dyDescent="0.3"/>
    <row r="831" s="3" customFormat="1" ht="14.25" customHeight="1" x14ac:dyDescent="0.3"/>
    <row r="832" s="3" customFormat="1" ht="14.25" customHeight="1" x14ac:dyDescent="0.3"/>
    <row r="833" s="3" customFormat="1" ht="14.25" customHeight="1" x14ac:dyDescent="0.3"/>
    <row r="834" s="3" customFormat="1" ht="14.25" customHeight="1" x14ac:dyDescent="0.3"/>
    <row r="835" s="3" customFormat="1" ht="14.25" customHeight="1" x14ac:dyDescent="0.3"/>
    <row r="836" s="3" customFormat="1" ht="14.25" customHeight="1" x14ac:dyDescent="0.3"/>
    <row r="837" s="3" customFormat="1" ht="14.25" customHeight="1" x14ac:dyDescent="0.3"/>
    <row r="838" s="3" customFormat="1" ht="14.25" customHeight="1" x14ac:dyDescent="0.3"/>
    <row r="839" s="3" customFormat="1" ht="14.25" customHeight="1" x14ac:dyDescent="0.3"/>
    <row r="840" s="3" customFormat="1" ht="14.25" customHeight="1" x14ac:dyDescent="0.3"/>
    <row r="841" s="3" customFormat="1" ht="14.25" customHeight="1" x14ac:dyDescent="0.3"/>
    <row r="842" s="3" customFormat="1" ht="14.25" customHeight="1" x14ac:dyDescent="0.3"/>
    <row r="843" s="3" customFormat="1" ht="14.25" customHeight="1" x14ac:dyDescent="0.3"/>
    <row r="844" s="3" customFormat="1" ht="14.25" customHeight="1" x14ac:dyDescent="0.3"/>
    <row r="845" s="3" customFormat="1" ht="14.25" customHeight="1" x14ac:dyDescent="0.3"/>
    <row r="846" s="3" customFormat="1" ht="14.25" customHeight="1" x14ac:dyDescent="0.3"/>
    <row r="847" s="3" customFormat="1" ht="14.25" customHeight="1" x14ac:dyDescent="0.3"/>
    <row r="848" s="3" customFormat="1" ht="14.25" customHeight="1" x14ac:dyDescent="0.3"/>
    <row r="849" s="3" customFormat="1" ht="14.25" customHeight="1" x14ac:dyDescent="0.3"/>
    <row r="850" s="3" customFormat="1" ht="14.25" customHeight="1" x14ac:dyDescent="0.3"/>
    <row r="851" s="3" customFormat="1" ht="14.25" customHeight="1" x14ac:dyDescent="0.3"/>
    <row r="852" s="3" customFormat="1" ht="14.25" customHeight="1" x14ac:dyDescent="0.3"/>
    <row r="853" s="3" customFormat="1" ht="14.25" customHeight="1" x14ac:dyDescent="0.3"/>
    <row r="854" s="3" customFormat="1" ht="14.25" customHeight="1" x14ac:dyDescent="0.3"/>
    <row r="855" s="3" customFormat="1" ht="14.25" customHeight="1" x14ac:dyDescent="0.3"/>
    <row r="856" s="3" customFormat="1" ht="14.25" customHeight="1" x14ac:dyDescent="0.3"/>
    <row r="857" s="3" customFormat="1" ht="14.25" customHeight="1" x14ac:dyDescent="0.3"/>
    <row r="858" s="3" customFormat="1" ht="14.25" customHeight="1" x14ac:dyDescent="0.3"/>
    <row r="859" s="3" customFormat="1" ht="14.25" customHeight="1" x14ac:dyDescent="0.3"/>
    <row r="860" s="3" customFormat="1" ht="14.25" customHeight="1" x14ac:dyDescent="0.3"/>
    <row r="861" s="3" customFormat="1" ht="14.25" customHeight="1" x14ac:dyDescent="0.3"/>
    <row r="862" s="3" customFormat="1" ht="14.25" customHeight="1" x14ac:dyDescent="0.3"/>
    <row r="863" s="3" customFormat="1" ht="14.25" customHeight="1" x14ac:dyDescent="0.3"/>
    <row r="864" s="3" customFormat="1" ht="14.25" customHeight="1" x14ac:dyDescent="0.3"/>
    <row r="865" s="3" customFormat="1" ht="14.25" customHeight="1" x14ac:dyDescent="0.3"/>
    <row r="866" s="3" customFormat="1" ht="14.25" customHeight="1" x14ac:dyDescent="0.3"/>
    <row r="867" s="3" customFormat="1" ht="14.25" customHeight="1" x14ac:dyDescent="0.3"/>
    <row r="868" s="3" customFormat="1" ht="14.25" customHeight="1" x14ac:dyDescent="0.3"/>
    <row r="869" s="3" customFormat="1" ht="14.25" customHeight="1" x14ac:dyDescent="0.3"/>
    <row r="870" s="3" customFormat="1" ht="14.25" customHeight="1" x14ac:dyDescent="0.3"/>
    <row r="871" s="3" customFormat="1" ht="14.25" customHeight="1" x14ac:dyDescent="0.3"/>
    <row r="872" s="3" customFormat="1" ht="14.25" customHeight="1" x14ac:dyDescent="0.3"/>
    <row r="873" s="3" customFormat="1" ht="14.25" customHeight="1" x14ac:dyDescent="0.3"/>
    <row r="874" s="3" customFormat="1" ht="14.25" customHeight="1" x14ac:dyDescent="0.3"/>
    <row r="875" s="3" customFormat="1" ht="14.25" customHeight="1" x14ac:dyDescent="0.3"/>
    <row r="876" s="3" customFormat="1" ht="14.25" customHeight="1" x14ac:dyDescent="0.3"/>
    <row r="877" s="3" customFormat="1" ht="14.25" customHeight="1" x14ac:dyDescent="0.3"/>
    <row r="878" s="3" customFormat="1" ht="14.25" customHeight="1" x14ac:dyDescent="0.3"/>
    <row r="879" s="3" customFormat="1" ht="14.25" customHeight="1" x14ac:dyDescent="0.3"/>
    <row r="880" s="3" customFormat="1" ht="14.25" customHeight="1" x14ac:dyDescent="0.3"/>
    <row r="881" s="3" customFormat="1" ht="14.25" customHeight="1" x14ac:dyDescent="0.3"/>
    <row r="882" s="3" customFormat="1" ht="14.25" customHeight="1" x14ac:dyDescent="0.3"/>
    <row r="883" s="3" customFormat="1" ht="14.25" customHeight="1" x14ac:dyDescent="0.3"/>
    <row r="884" s="3" customFormat="1" ht="14.25" customHeight="1" x14ac:dyDescent="0.3"/>
    <row r="885" s="3" customFormat="1" ht="14.25" customHeight="1" x14ac:dyDescent="0.3"/>
    <row r="886" s="3" customFormat="1" ht="14.25" customHeight="1" x14ac:dyDescent="0.3"/>
    <row r="887" s="3" customFormat="1" ht="14.25" customHeight="1" x14ac:dyDescent="0.3"/>
    <row r="888" s="3" customFormat="1" ht="14.25" customHeight="1" x14ac:dyDescent="0.3"/>
    <row r="889" s="3" customFormat="1" ht="14.25" customHeight="1" x14ac:dyDescent="0.3"/>
    <row r="890" s="3" customFormat="1" ht="14.25" customHeight="1" x14ac:dyDescent="0.3"/>
    <row r="891" s="3" customFormat="1" ht="14.25" customHeight="1" x14ac:dyDescent="0.3"/>
    <row r="892" s="3" customFormat="1" ht="14.25" customHeight="1" x14ac:dyDescent="0.3"/>
    <row r="893" s="3" customFormat="1" ht="14.25" customHeight="1" x14ac:dyDescent="0.3"/>
    <row r="894" s="3" customFormat="1" ht="14.25" customHeight="1" x14ac:dyDescent="0.3"/>
    <row r="895" s="3" customFormat="1" ht="14.25" customHeight="1" x14ac:dyDescent="0.3"/>
    <row r="896" s="3" customFormat="1" ht="14.25" customHeight="1" x14ac:dyDescent="0.3"/>
    <row r="897" s="3" customFormat="1" ht="14.25" customHeight="1" x14ac:dyDescent="0.3"/>
    <row r="898" s="3" customFormat="1" ht="14.25" customHeight="1" x14ac:dyDescent="0.3"/>
    <row r="899" s="3" customFormat="1" ht="14.25" customHeight="1" x14ac:dyDescent="0.3"/>
    <row r="900" s="3" customFormat="1" ht="14.25" customHeight="1" x14ac:dyDescent="0.3"/>
    <row r="901" s="3" customFormat="1" ht="14.25" customHeight="1" x14ac:dyDescent="0.3"/>
    <row r="902" s="3" customFormat="1" ht="14.25" customHeight="1" x14ac:dyDescent="0.3"/>
    <row r="903" s="3" customFormat="1" ht="14.25" customHeight="1" x14ac:dyDescent="0.3"/>
    <row r="904" s="3" customFormat="1" ht="14.25" customHeight="1" x14ac:dyDescent="0.3"/>
    <row r="905" s="3" customFormat="1" ht="14.25" customHeight="1" x14ac:dyDescent="0.3"/>
    <row r="906" s="3" customFormat="1" ht="14.25" customHeight="1" x14ac:dyDescent="0.3"/>
    <row r="907" s="3" customFormat="1" ht="14.25" customHeight="1" x14ac:dyDescent="0.3"/>
    <row r="908" s="3" customFormat="1" ht="14.25" customHeight="1" x14ac:dyDescent="0.3"/>
    <row r="909" s="3" customFormat="1" ht="14.25" customHeight="1" x14ac:dyDescent="0.3"/>
    <row r="910" s="3" customFormat="1" ht="14.25" customHeight="1" x14ac:dyDescent="0.3"/>
    <row r="911" s="3" customFormat="1" ht="14.25" customHeight="1" x14ac:dyDescent="0.3"/>
    <row r="912" s="3" customFormat="1" ht="14.25" customHeight="1" x14ac:dyDescent="0.3"/>
    <row r="913" s="3" customFormat="1" ht="14.25" customHeight="1" x14ac:dyDescent="0.3"/>
    <row r="914" s="3" customFormat="1" ht="14.25" customHeight="1" x14ac:dyDescent="0.3"/>
    <row r="915" s="3" customFormat="1" ht="14.25" customHeight="1" x14ac:dyDescent="0.3"/>
    <row r="916" s="3" customFormat="1" ht="14.25" customHeight="1" x14ac:dyDescent="0.3"/>
    <row r="917" s="3" customFormat="1" ht="14.25" customHeight="1" x14ac:dyDescent="0.3"/>
    <row r="918" s="3" customFormat="1" ht="14.25" customHeight="1" x14ac:dyDescent="0.3"/>
    <row r="919" s="3" customFormat="1" ht="14.25" customHeight="1" x14ac:dyDescent="0.3"/>
    <row r="920" s="3" customFormat="1" ht="14.25" customHeight="1" x14ac:dyDescent="0.3"/>
    <row r="921" s="3" customFormat="1" ht="14.25" customHeight="1" x14ac:dyDescent="0.3"/>
    <row r="922" s="3" customFormat="1" ht="14.25" customHeight="1" x14ac:dyDescent="0.3"/>
    <row r="923" s="3" customFormat="1" ht="14.25" customHeight="1" x14ac:dyDescent="0.3"/>
    <row r="924" s="3" customFormat="1" ht="14.25" customHeight="1" x14ac:dyDescent="0.3"/>
    <row r="925" s="3" customFormat="1" ht="14.25" customHeight="1" x14ac:dyDescent="0.3"/>
    <row r="926" s="3" customFormat="1" ht="14.25" customHeight="1" x14ac:dyDescent="0.3"/>
    <row r="927" s="3" customFormat="1" ht="14.25" customHeight="1" x14ac:dyDescent="0.3"/>
    <row r="928" s="3" customFormat="1" ht="14.25" customHeight="1" x14ac:dyDescent="0.3"/>
    <row r="929" s="3" customFormat="1" ht="14.25" customHeight="1" x14ac:dyDescent="0.3"/>
    <row r="930" s="3" customFormat="1" ht="14.25" customHeight="1" x14ac:dyDescent="0.3"/>
    <row r="931" s="3" customFormat="1" ht="14.25" customHeight="1" x14ac:dyDescent="0.3"/>
    <row r="932" s="3" customFormat="1" ht="14.25" customHeight="1" x14ac:dyDescent="0.3"/>
    <row r="933" s="3" customFormat="1" ht="14.25" customHeight="1" x14ac:dyDescent="0.3"/>
    <row r="934" s="3" customFormat="1" ht="14.25" customHeight="1" x14ac:dyDescent="0.3"/>
    <row r="935" s="3" customFormat="1" ht="14.25" customHeight="1" x14ac:dyDescent="0.3"/>
    <row r="936" s="3" customFormat="1" ht="14.25" customHeight="1" x14ac:dyDescent="0.3"/>
    <row r="937" s="3" customFormat="1" ht="14.25" customHeight="1" x14ac:dyDescent="0.3"/>
    <row r="938" s="3" customFormat="1" ht="14.25" customHeight="1" x14ac:dyDescent="0.3"/>
    <row r="939" s="3" customFormat="1" ht="14.25" customHeight="1" x14ac:dyDescent="0.3"/>
    <row r="940" s="3" customFormat="1" ht="14.25" customHeight="1" x14ac:dyDescent="0.3"/>
    <row r="941" s="3" customFormat="1" ht="14.25" customHeight="1" x14ac:dyDescent="0.3"/>
    <row r="942" s="3" customFormat="1" ht="14.25" customHeight="1" x14ac:dyDescent="0.3"/>
    <row r="943" s="3" customFormat="1" ht="14.25" customHeight="1" x14ac:dyDescent="0.3"/>
    <row r="944" s="3" customFormat="1" ht="14.25" customHeight="1" x14ac:dyDescent="0.3"/>
    <row r="945" s="3" customFormat="1" ht="14.25" customHeight="1" x14ac:dyDescent="0.3"/>
    <row r="946" s="3" customFormat="1" ht="14.25" customHeight="1" x14ac:dyDescent="0.3"/>
    <row r="947" s="3" customFormat="1" ht="14.25" customHeight="1" x14ac:dyDescent="0.3"/>
    <row r="948" s="3" customFormat="1" ht="14.25" customHeight="1" x14ac:dyDescent="0.3"/>
    <row r="949" s="3" customFormat="1" ht="14.25" customHeight="1" x14ac:dyDescent="0.3"/>
    <row r="950" s="3" customFormat="1" ht="14.25" customHeight="1" x14ac:dyDescent="0.3"/>
    <row r="951" s="3" customFormat="1" ht="14.25" customHeight="1" x14ac:dyDescent="0.3"/>
    <row r="952" s="3" customFormat="1" ht="14.25" customHeight="1" x14ac:dyDescent="0.3"/>
    <row r="953" s="3" customFormat="1" ht="14.25" customHeight="1" x14ac:dyDescent="0.3"/>
    <row r="954" s="3" customFormat="1" ht="14.25" customHeight="1" x14ac:dyDescent="0.3"/>
    <row r="955" s="3" customFormat="1" ht="14.25" customHeight="1" x14ac:dyDescent="0.3"/>
    <row r="956" s="3" customFormat="1" ht="14.25" customHeight="1" x14ac:dyDescent="0.3"/>
    <row r="957" s="3" customFormat="1" ht="14.25" customHeight="1" x14ac:dyDescent="0.3"/>
    <row r="958" s="3" customFormat="1" ht="14.25" customHeight="1" x14ac:dyDescent="0.3"/>
    <row r="959" s="3" customFormat="1" ht="14.25" customHeight="1" x14ac:dyDescent="0.3"/>
    <row r="960" s="3" customFormat="1" ht="14.25" customHeight="1" x14ac:dyDescent="0.3"/>
    <row r="961" s="3" customFormat="1" ht="14.25" customHeight="1" x14ac:dyDescent="0.3"/>
    <row r="962" s="3" customFormat="1" ht="14.25" customHeight="1" x14ac:dyDescent="0.3"/>
    <row r="963" s="3" customFormat="1" ht="14.25" customHeight="1" x14ac:dyDescent="0.3"/>
    <row r="964" s="3" customFormat="1" ht="14.25" customHeight="1" x14ac:dyDescent="0.3"/>
    <row r="965" s="3" customFormat="1" ht="14.25" customHeight="1" x14ac:dyDescent="0.3"/>
    <row r="966" s="3" customFormat="1" ht="14.25" customHeight="1" x14ac:dyDescent="0.3"/>
    <row r="967" s="3" customFormat="1" ht="14.25" customHeight="1" x14ac:dyDescent="0.3"/>
    <row r="968" s="3" customFormat="1" ht="14.25" customHeight="1" x14ac:dyDescent="0.3"/>
    <row r="969" s="3" customFormat="1" ht="14.25" customHeight="1" x14ac:dyDescent="0.3"/>
    <row r="970" s="3" customFormat="1" ht="14.25" customHeight="1" x14ac:dyDescent="0.3"/>
    <row r="971" s="3" customFormat="1" ht="14.25" customHeight="1" x14ac:dyDescent="0.3"/>
    <row r="972" s="3" customFormat="1" ht="14.25" customHeight="1" x14ac:dyDescent="0.3"/>
    <row r="973" s="3" customFormat="1" ht="14.25" customHeight="1" x14ac:dyDescent="0.3"/>
    <row r="974" s="3" customFormat="1" ht="14.25" customHeight="1" x14ac:dyDescent="0.3"/>
  </sheetData>
  <mergeCells count="14">
    <mergeCell ref="A4:AA4"/>
    <mergeCell ref="A5:F5"/>
    <mergeCell ref="G5:AA5"/>
    <mergeCell ref="A6:A9"/>
    <mergeCell ref="B6:E8"/>
    <mergeCell ref="F6:AA6"/>
    <mergeCell ref="Q7:Q8"/>
    <mergeCell ref="R8:Y8"/>
    <mergeCell ref="F7:P7"/>
    <mergeCell ref="R7:Y7"/>
    <mergeCell ref="Z7:Z8"/>
    <mergeCell ref="AA7:AA8"/>
    <mergeCell ref="F8:K8"/>
    <mergeCell ref="L8:P8"/>
  </mergeCells>
  <pageMargins left="0.25" right="0" top="0.25" bottom="0.25" header="0" footer="0"/>
  <pageSetup paperSize="5" scale="29" fitToHeight="0" orientation="landscape" r:id="rId1"/>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2025-11-20T10:04:29Z</cp:lastPrinted>
  <dcterms:created xsi:type="dcterms:W3CDTF">2016-06-03T11:55:31Z</dcterms:created>
  <dcterms:modified xsi:type="dcterms:W3CDTF">2025-11-20T10:05:09Z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